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640" activeTab="1"/>
  </bookViews>
  <sheets>
    <sheet name="servicii" sheetId="1" r:id="rId1"/>
    <sheet name="perm" sheetId="2" r:id="rId2"/>
  </sheets>
  <definedNames/>
  <calcPr fullCalcOnLoad="1"/>
</workbook>
</file>

<file path=xl/sharedStrings.xml><?xml version="1.0" encoding="utf-8"?>
<sst xmlns="http://schemas.openxmlformats.org/spreadsheetml/2006/main" count="249" uniqueCount="153">
  <si>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</si>
  <si>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</si>
  <si>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</si>
  <si>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</si>
  <si>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</si>
  <si>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</si>
  <si>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</si>
  <si>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</si>
  <si>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</si>
  <si>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</si>
  <si>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</si>
  <si>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</si>
  <si>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</si>
  <si>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</si>
  <si>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</si>
  <si>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</si>
  <si>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</si>
  <si>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</si>
  <si>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</si>
  <si>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</si>
  <si>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</si>
  <si>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</si>
  <si>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</si>
  <si>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</si>
  <si>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</si>
  <si>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</si>
  <si>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</si>
  <si>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</si>
  <si>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Diaconu Cornelia</t>
  </si>
  <si>
    <t>Dumitra Dorina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</si>
  <si>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</si>
  <si>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</si>
  <si>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</si>
  <si>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</si>
  <si>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</si>
  <si>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</si>
  <si>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</si>
  <si>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</si>
  <si>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</si>
  <si>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</si>
  <si>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</si>
  <si>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</si>
  <si>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</si>
  <si>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Kelemen Iosif</t>
  </si>
  <si>
    <t>Kerekes Jeno</t>
  </si>
  <si>
    <t>Kicsi Matyus Janos</t>
  </si>
  <si>
    <t>Kiss Ildiko</t>
  </si>
  <si>
    <t>Kiss Lajos</t>
  </si>
  <si>
    <t>Korda Elena</t>
  </si>
  <si>
    <t>Kun Sarolta</t>
  </si>
  <si>
    <t>Lukacs N. Ildiko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</si>
  <si>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</si>
  <si>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</si>
  <si>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</si>
  <si>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</si>
  <si>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</si>
  <si>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</si>
  <si>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</si>
  <si>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</si>
  <si>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</si>
  <si>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</si>
  <si>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</si>
  <si>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</si>
  <si>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</si>
  <si>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</si>
  <si>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</si>
  <si>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</si>
  <si>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</si>
  <si>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</si>
  <si>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</si>
  <si>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</si>
  <si>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</si>
  <si>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</si>
  <si>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</si>
  <si>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</si>
  <si>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</si>
  <si>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</si>
  <si>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</si>
  <si>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</si>
  <si>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</si>
  <si>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</si>
  <si>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</si>
  <si>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</si>
  <si>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</si>
  <si>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</si>
  <si>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</si>
  <si>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</si>
  <si>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Szabo T. Olga</t>
  </si>
  <si>
    <t>Szasz Edit</t>
  </si>
  <si>
    <t>Szekeres Ibolya</t>
  </si>
  <si>
    <t>Szilagyi Eva Tunde</t>
  </si>
  <si>
    <t>Szilagyi Ferenc Akos</t>
  </si>
  <si>
    <t>Szmolka Marta</t>
  </si>
  <si>
    <t>Szocs K. Erzsebet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</si>
  <si>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</si>
  <si>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</si>
  <si>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</si>
  <si>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</si>
  <si>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</si>
  <si>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</si>
  <si>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</si>
  <si>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</si>
  <si>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</si>
  <si>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Zsigmond Iuliana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</si>
  <si>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</si>
  <si>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</si>
  <si>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</si>
  <si>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</si>
  <si>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</si>
  <si>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</si>
  <si>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</si>
  <si>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</si>
  <si>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</si>
  <si>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</si>
  <si>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</si>
  <si>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</si>
  <si>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 xml:space="preserve">T O T A L </t>
  </si>
  <si>
    <t>Nr.ore</t>
  </si>
  <si>
    <t>TOTAL</t>
  </si>
  <si>
    <t>Prunoiu Adriana</t>
  </si>
  <si>
    <t>11</t>
  </si>
  <si>
    <t>12</t>
  </si>
  <si>
    <t>24</t>
  </si>
  <si>
    <t>14</t>
  </si>
  <si>
    <t>1012</t>
  </si>
  <si>
    <t>13</t>
  </si>
  <si>
    <t>Bandea Claudia</t>
  </si>
  <si>
    <t>1011</t>
  </si>
  <si>
    <t>1013</t>
  </si>
  <si>
    <t>1014</t>
  </si>
  <si>
    <t>20</t>
  </si>
  <si>
    <t>Decontarea serviciilor medicale pe luna Iunie 2015</t>
  </si>
  <si>
    <t xml:space="preserve">             Decontarea serviciilor medicale in centre de permanenta pe luna Iunie 2015</t>
  </si>
  <si>
    <t>21</t>
  </si>
  <si>
    <t>121</t>
  </si>
  <si>
    <t>15</t>
  </si>
  <si>
    <t>27</t>
  </si>
  <si>
    <t>1394</t>
  </si>
  <si>
    <t>45</t>
  </si>
  <si>
    <t>7</t>
  </si>
  <si>
    <t>1019</t>
  </si>
  <si>
    <t>4361362</t>
  </si>
  <si>
    <t>19</t>
  </si>
  <si>
    <t>1015</t>
  </si>
  <si>
    <t>18</t>
  </si>
  <si>
    <t>139</t>
  </si>
  <si>
    <t>137</t>
  </si>
  <si>
    <t>1393</t>
  </si>
  <si>
    <t>22</t>
  </si>
  <si>
    <t>122</t>
  </si>
  <si>
    <t>26</t>
  </si>
  <si>
    <t>1020</t>
  </si>
  <si>
    <t>total plata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</si>
</sst>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(* #,##0.00_);_(* \(#,##0.00\);_(* &quot;-&quot;??_);_(@_)"/>
    <numFmt numFmtId="173" formatCode="#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172" fontId="3" fillId="0" borderId="1" xfId="15" applyNumberFormat="1" applyFont="1" applyBorder="1" applyAlignment="1">
      <alignment/>
    </xf>
    <xf numFmtId="4" fontId="2" fillId="0" borderId="3" xfId="19" applyNumberFormat="1" applyFont="1" applyBorder="1">
      <alignment/>
      <protection/>
    </xf>
    <xf numFmtId="2" fontId="3" fillId="0" borderId="1" xfId="19" applyNumberFormat="1" applyFont="1" applyBorder="1">
      <alignment/>
      <protection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2" fontId="3" fillId="0" borderId="2" xfId="19" applyNumberFormat="1" applyFont="1" applyBorder="1">
      <alignment/>
      <protection/>
    </xf>
    <xf numFmtId="172" fontId="2" fillId="2" borderId="1" xfId="19" applyNumberFormat="1" applyFont="1" applyFill="1" applyBorder="1" applyAlignment="1">
      <alignment horizontal="center" vertical="center" wrapText="1"/>
      <protection/>
    </xf>
    <xf numFmtId="43" fontId="3" fillId="0" borderId="0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vertical="center" wrapText="1"/>
      <protection/>
    </xf>
    <xf numFmtId="4" fontId="2" fillId="0" borderId="1" xfId="19" applyNumberFormat="1" applyFont="1" applyBorder="1">
      <alignment/>
      <protection/>
    </xf>
    <xf numFmtId="1" fontId="3" fillId="0" borderId="1" xfId="19" applyNumberFormat="1" applyFont="1" applyBorder="1">
      <alignment/>
      <protection/>
    </xf>
    <xf numFmtId="1" fontId="2" fillId="0" borderId="1" xfId="19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3" borderId="1" xfId="19" applyFont="1" applyFill="1" applyBorder="1" applyAlignment="1">
      <alignment horizontal="center"/>
      <protection/>
    </xf>
    <xf numFmtId="0" fontId="3" fillId="3" borderId="1" xfId="19" applyFont="1" applyFill="1" applyBorder="1">
      <alignment/>
      <protection/>
    </xf>
    <xf numFmtId="1" fontId="4" fillId="3" borderId="1" xfId="0" applyNumberFormat="1" applyFont="1" applyFill="1" applyBorder="1" applyAlignment="1">
      <alignment/>
    </xf>
    <xf numFmtId="49" fontId="3" fillId="3" borderId="1" xfId="19" applyNumberFormat="1" applyFont="1" applyFill="1" applyBorder="1" applyAlignment="1">
      <alignment horizontal="center"/>
      <protection/>
    </xf>
    <xf numFmtId="14" fontId="3" fillId="3" borderId="1" xfId="19" applyNumberFormat="1" applyFont="1" applyFill="1" applyBorder="1">
      <alignment/>
      <protection/>
    </xf>
    <xf numFmtId="172" fontId="3" fillId="3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4" fontId="2" fillId="3" borderId="3" xfId="19" applyNumberFormat="1" applyFont="1" applyFill="1" applyBorder="1">
      <alignment/>
      <protection/>
    </xf>
    <xf numFmtId="43" fontId="0" fillId="0" borderId="0" xfId="0" applyNumberFormat="1" applyAlignment="1">
      <alignment/>
    </xf>
    <xf numFmtId="2" fontId="3" fillId="3" borderId="1" xfId="19" applyNumberFormat="1" applyFont="1" applyFill="1" applyBorder="1">
      <alignment/>
      <protection/>
    </xf>
    <xf numFmtId="4" fontId="3" fillId="0" borderId="1" xfId="0" applyNumberFormat="1" applyFont="1" applyBorder="1" applyAlignment="1">
      <alignment/>
    </xf>
    <xf numFmtId="0" fontId="2" fillId="0" borderId="1" xfId="19" applyFont="1" applyBorder="1" applyAlignment="1">
      <alignment horizontal="center" vertical="center" wrapText="1"/>
      <protection/>
    </xf>
    <xf numFmtId="4" fontId="5" fillId="3" borderId="4" xfId="19" applyNumberFormat="1" applyFont="1" applyFill="1" applyBorder="1" applyAlignment="1">
      <alignment horizontal="center" vertical="center" wrapText="1"/>
      <protection/>
    </xf>
    <xf numFmtId="4" fontId="5" fillId="3" borderId="5" xfId="1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/>
      <protection/>
    </xf>
    <xf numFmtId="0" fontId="2" fillId="0" borderId="3" xfId="19" applyFont="1" applyBorder="1" applyAlignment="1">
      <alignment horizontal="center" vertical="center" wrapText="1"/>
      <protection/>
    </xf>
    <xf numFmtId="0" fontId="3" fillId="0" borderId="0" xfId="19" applyFont="1" applyBorder="1" applyAlignment="1">
      <alignment horizontal="center" vertical="center" wrapText="1"/>
      <protection/>
    </xf>
    <xf numFmtId="0" fontId="3" fillId="0" borderId="0" xfId="19" applyFont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/>
      <protection/>
    </xf>
    <xf numFmtId="0" fontId="3" fillId="0" borderId="1" xfId="19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workbookViewId="0" topLeftCell="A1">
      <selection activeCell="K13" sqref="K13"/>
    </sheetView>
  </sheetViews>
  <sheetFormatPr defaultColWidth="9.140625" defaultRowHeight="12.75"/>
  <cols>
    <col min="2" max="2" width="17.7109375" style="0" bestFit="1" customWidth="1"/>
    <col min="6" max="6" width="9.421875" style="0" customWidth="1"/>
    <col min="7" max="7" width="10.28125" style="0" customWidth="1"/>
    <col min="8" max="8" width="10.8515625" style="0" customWidth="1"/>
    <col min="10" max="10" width="11.8515625" style="0" customWidth="1"/>
    <col min="11" max="11" width="10.00390625" style="25" bestFit="1" customWidth="1"/>
    <col min="12" max="12" width="9.140625" style="25" customWidth="1"/>
    <col min="13" max="13" width="9.140625" style="32" customWidth="1"/>
  </cols>
  <sheetData>
    <row r="1" spans="1:10" ht="12.75">
      <c r="A1" s="42" t="s">
        <v>131</v>
      </c>
      <c r="B1" s="42"/>
      <c r="C1" s="42"/>
      <c r="D1" s="42"/>
      <c r="E1" s="42"/>
      <c r="F1" s="42"/>
      <c r="G1" s="42"/>
      <c r="H1" s="42"/>
      <c r="I1" s="42"/>
      <c r="J1" s="42"/>
    </row>
    <row r="3" spans="1:13" ht="12.75">
      <c r="A3" s="39" t="s">
        <v>0</v>
      </c>
      <c r="B3" s="39" t="s">
        <v>1</v>
      </c>
      <c r="C3" s="39" t="s">
        <v>2</v>
      </c>
      <c r="D3" s="43" t="s">
        <v>3</v>
      </c>
      <c r="E3" s="43"/>
      <c r="F3" s="43" t="s">
        <v>4</v>
      </c>
      <c r="G3" s="43"/>
      <c r="H3" s="39" t="s">
        <v>5</v>
      </c>
      <c r="I3" s="1"/>
      <c r="J3" s="1"/>
      <c r="K3" s="45"/>
      <c r="L3" s="45"/>
      <c r="M3" s="46"/>
    </row>
    <row r="4" spans="1:13" ht="12.75">
      <c r="A4" s="39"/>
      <c r="B4" s="39"/>
      <c r="C4" s="39"/>
      <c r="D4" s="3" t="s">
        <v>6</v>
      </c>
      <c r="E4" s="3" t="s">
        <v>7</v>
      </c>
      <c r="F4" s="3" t="s">
        <v>8</v>
      </c>
      <c r="G4" s="3" t="s">
        <v>9</v>
      </c>
      <c r="H4" s="44"/>
      <c r="I4" s="4" t="s">
        <v>10</v>
      </c>
      <c r="J4" s="5" t="s">
        <v>11</v>
      </c>
      <c r="K4" s="45"/>
      <c r="L4" s="45"/>
      <c r="M4" s="46"/>
    </row>
    <row r="5" spans="1:13" ht="12.75">
      <c r="A5" s="3">
        <v>1</v>
      </c>
      <c r="B5" s="6" t="s">
        <v>12</v>
      </c>
      <c r="C5" s="7">
        <v>19576153</v>
      </c>
      <c r="D5" s="8" t="s">
        <v>125</v>
      </c>
      <c r="E5" s="9">
        <v>42185</v>
      </c>
      <c r="F5" s="10">
        <v>5320.38</v>
      </c>
      <c r="G5" s="10">
        <v>4393.2</v>
      </c>
      <c r="H5" s="11">
        <f>F5+G5</f>
        <v>9713.58</v>
      </c>
      <c r="I5" s="12">
        <f>F5/1.9</f>
        <v>2800.2000000000003</v>
      </c>
      <c r="J5" s="12">
        <f>G5/4</f>
        <v>1098.3</v>
      </c>
      <c r="M5" s="25"/>
    </row>
    <row r="6" spans="1:13" ht="12.75">
      <c r="A6" s="3">
        <v>2</v>
      </c>
      <c r="B6" s="6" t="s">
        <v>13</v>
      </c>
      <c r="C6" s="7">
        <v>19413172</v>
      </c>
      <c r="D6" s="8" t="s">
        <v>123</v>
      </c>
      <c r="E6" s="9">
        <f>E5</f>
        <v>42185</v>
      </c>
      <c r="F6" s="10">
        <v>3953.52</v>
      </c>
      <c r="G6" s="10">
        <v>7527.48</v>
      </c>
      <c r="H6" s="11">
        <f aca="true" t="shared" si="0" ref="H6:H67">F6+G6</f>
        <v>11481</v>
      </c>
      <c r="I6" s="12">
        <f aca="true" t="shared" si="1" ref="I6:I69">F6/1.9</f>
        <v>2080.8</v>
      </c>
      <c r="J6" s="12">
        <f aca="true" t="shared" si="2" ref="J6:J69">G6/4</f>
        <v>1881.87</v>
      </c>
      <c r="M6" s="25"/>
    </row>
    <row r="7" spans="1:13" ht="12.75">
      <c r="A7" s="3">
        <v>3</v>
      </c>
      <c r="B7" s="6" t="s">
        <v>14</v>
      </c>
      <c r="C7" s="7">
        <v>20691873</v>
      </c>
      <c r="D7" s="8" t="s">
        <v>137</v>
      </c>
      <c r="E7" s="9">
        <f aca="true" t="shared" si="3" ref="E7:E70">E6</f>
        <v>42185</v>
      </c>
      <c r="F7" s="10">
        <v>5818.56</v>
      </c>
      <c r="G7" s="10">
        <v>7281.28</v>
      </c>
      <c r="H7" s="11">
        <f t="shared" si="0"/>
        <v>13099.84</v>
      </c>
      <c r="I7" s="12">
        <f t="shared" si="1"/>
        <v>3062.4000000000005</v>
      </c>
      <c r="J7" s="12">
        <f t="shared" si="2"/>
        <v>1820.32</v>
      </c>
      <c r="M7" s="25"/>
    </row>
    <row r="8" spans="1:13" ht="12.75">
      <c r="A8" s="3">
        <v>4</v>
      </c>
      <c r="B8" s="6" t="s">
        <v>15</v>
      </c>
      <c r="C8" s="7">
        <v>19372030</v>
      </c>
      <c r="D8" s="8" t="s">
        <v>120</v>
      </c>
      <c r="E8" s="9">
        <f t="shared" si="3"/>
        <v>42185</v>
      </c>
      <c r="F8" s="10">
        <v>7856.88</v>
      </c>
      <c r="G8" s="10">
        <v>8946.08</v>
      </c>
      <c r="H8" s="11">
        <f t="shared" si="0"/>
        <v>16802.96</v>
      </c>
      <c r="I8" s="12">
        <f t="shared" si="1"/>
        <v>4135.2</v>
      </c>
      <c r="J8" s="12">
        <f t="shared" si="2"/>
        <v>2236.52</v>
      </c>
      <c r="M8" s="25"/>
    </row>
    <row r="9" spans="1:13" ht="12.75">
      <c r="A9" s="3">
        <v>5</v>
      </c>
      <c r="B9" s="6" t="s">
        <v>16</v>
      </c>
      <c r="C9" s="7">
        <v>19640183</v>
      </c>
      <c r="D9" s="8" t="s">
        <v>121</v>
      </c>
      <c r="E9" s="9">
        <f t="shared" si="3"/>
        <v>42185</v>
      </c>
      <c r="F9" s="10">
        <v>7199.1</v>
      </c>
      <c r="G9" s="10">
        <v>7131.04</v>
      </c>
      <c r="H9" s="11">
        <f t="shared" si="0"/>
        <v>14330.14</v>
      </c>
      <c r="I9" s="12">
        <f t="shared" si="1"/>
        <v>3789.0000000000005</v>
      </c>
      <c r="J9" s="12">
        <f t="shared" si="2"/>
        <v>1782.76</v>
      </c>
      <c r="M9" s="25"/>
    </row>
    <row r="10" spans="1:13" ht="12.75">
      <c r="A10" s="3">
        <v>6</v>
      </c>
      <c r="B10" s="6" t="s">
        <v>17</v>
      </c>
      <c r="C10" s="7">
        <v>19641812</v>
      </c>
      <c r="D10" s="8" t="s">
        <v>140</v>
      </c>
      <c r="E10" s="9">
        <f t="shared" si="3"/>
        <v>42185</v>
      </c>
      <c r="F10" s="10">
        <v>4295.52</v>
      </c>
      <c r="G10" s="10">
        <v>6681.28</v>
      </c>
      <c r="H10" s="11">
        <f t="shared" si="0"/>
        <v>10976.8</v>
      </c>
      <c r="I10" s="12">
        <f t="shared" si="1"/>
        <v>2260.8</v>
      </c>
      <c r="J10" s="12">
        <f t="shared" si="2"/>
        <v>1670.32</v>
      </c>
      <c r="M10" s="25"/>
    </row>
    <row r="11" spans="1:13" ht="12.75">
      <c r="A11" s="3">
        <v>7</v>
      </c>
      <c r="B11" s="6" t="s">
        <v>18</v>
      </c>
      <c r="C11" s="7">
        <v>20381651</v>
      </c>
      <c r="D11" s="8" t="s">
        <v>138</v>
      </c>
      <c r="E11" s="9">
        <f t="shared" si="3"/>
        <v>42185</v>
      </c>
      <c r="F11" s="10">
        <v>4397.55</v>
      </c>
      <c r="G11" s="10">
        <v>4092.84</v>
      </c>
      <c r="H11" s="11">
        <f t="shared" si="0"/>
        <v>8490.39</v>
      </c>
      <c r="I11" s="12">
        <f t="shared" si="1"/>
        <v>2314.5</v>
      </c>
      <c r="J11" s="12">
        <f t="shared" si="2"/>
        <v>1023.21</v>
      </c>
      <c r="M11" s="25"/>
    </row>
    <row r="12" spans="1:13" ht="12.75">
      <c r="A12" s="3">
        <v>8</v>
      </c>
      <c r="B12" s="6" t="s">
        <v>19</v>
      </c>
      <c r="C12" s="7">
        <v>19641650</v>
      </c>
      <c r="D12" s="8" t="s">
        <v>129</v>
      </c>
      <c r="E12" s="9">
        <f t="shared" si="3"/>
        <v>42185</v>
      </c>
      <c r="F12" s="10">
        <v>4587.55</v>
      </c>
      <c r="G12" s="10">
        <v>4802.24</v>
      </c>
      <c r="H12" s="11">
        <f t="shared" si="0"/>
        <v>9389.79</v>
      </c>
      <c r="I12" s="12">
        <f t="shared" si="1"/>
        <v>2414.5</v>
      </c>
      <c r="J12" s="12">
        <f t="shared" si="2"/>
        <v>1200.56</v>
      </c>
      <c r="M12" s="25"/>
    </row>
    <row r="13" spans="1:13" ht="12.75">
      <c r="A13" s="3">
        <v>9</v>
      </c>
      <c r="B13" s="6" t="s">
        <v>20</v>
      </c>
      <c r="C13" s="7">
        <v>19478210</v>
      </c>
      <c r="D13" s="8" t="s">
        <v>121</v>
      </c>
      <c r="E13" s="9">
        <f t="shared" si="3"/>
        <v>42185</v>
      </c>
      <c r="F13" s="10">
        <v>5624.95</v>
      </c>
      <c r="G13" s="10">
        <v>7378.28</v>
      </c>
      <c r="H13" s="11">
        <f t="shared" si="0"/>
        <v>13003.23</v>
      </c>
      <c r="I13" s="12">
        <f t="shared" si="1"/>
        <v>2960.5</v>
      </c>
      <c r="J13" s="12">
        <f t="shared" si="2"/>
        <v>1844.57</v>
      </c>
      <c r="M13" s="25"/>
    </row>
    <row r="14" spans="1:13" ht="12.75">
      <c r="A14" s="3">
        <v>10</v>
      </c>
      <c r="B14" s="6" t="s">
        <v>21</v>
      </c>
      <c r="C14" s="7">
        <v>20106775</v>
      </c>
      <c r="D14" s="8" t="s">
        <v>121</v>
      </c>
      <c r="E14" s="9">
        <f t="shared" si="3"/>
        <v>42185</v>
      </c>
      <c r="F14" s="10">
        <v>3645.72</v>
      </c>
      <c r="G14" s="10">
        <v>4040.72</v>
      </c>
      <c r="H14" s="11">
        <f t="shared" si="0"/>
        <v>7686.44</v>
      </c>
      <c r="I14" s="12">
        <f t="shared" si="1"/>
        <v>1918.8</v>
      </c>
      <c r="J14" s="12">
        <f t="shared" si="2"/>
        <v>1010.18</v>
      </c>
      <c r="M14" s="25"/>
    </row>
    <row r="15" spans="1:13" ht="12.75">
      <c r="A15" s="3">
        <v>11</v>
      </c>
      <c r="B15" s="6" t="s">
        <v>22</v>
      </c>
      <c r="C15" s="7">
        <v>20106856</v>
      </c>
      <c r="D15" s="8" t="s">
        <v>125</v>
      </c>
      <c r="E15" s="9">
        <f t="shared" si="3"/>
        <v>42185</v>
      </c>
      <c r="F15" s="10">
        <v>4138.2</v>
      </c>
      <c r="G15" s="10">
        <v>5404.6</v>
      </c>
      <c r="H15" s="11">
        <f t="shared" si="0"/>
        <v>9542.8</v>
      </c>
      <c r="I15" s="12">
        <f t="shared" si="1"/>
        <v>2178</v>
      </c>
      <c r="J15" s="12">
        <f t="shared" si="2"/>
        <v>1351.15</v>
      </c>
      <c r="M15" s="25"/>
    </row>
    <row r="16" spans="1:13" ht="12.75">
      <c r="A16" s="3">
        <v>12</v>
      </c>
      <c r="B16" s="6" t="s">
        <v>23</v>
      </c>
      <c r="C16" s="7">
        <v>20106627</v>
      </c>
      <c r="D16" s="8" t="s">
        <v>128</v>
      </c>
      <c r="E16" s="9">
        <f t="shared" si="3"/>
        <v>42185</v>
      </c>
      <c r="F16" s="10">
        <v>3197.7</v>
      </c>
      <c r="G16" s="10">
        <v>3926.4</v>
      </c>
      <c r="H16" s="11">
        <f t="shared" si="0"/>
        <v>7124.1</v>
      </c>
      <c r="I16" s="12">
        <f t="shared" si="1"/>
        <v>1683</v>
      </c>
      <c r="J16" s="12">
        <f t="shared" si="2"/>
        <v>981.6</v>
      </c>
      <c r="M16" s="25"/>
    </row>
    <row r="17" spans="1:13" ht="12.75">
      <c r="A17" s="3">
        <v>13</v>
      </c>
      <c r="B17" s="6" t="s">
        <v>24</v>
      </c>
      <c r="C17" s="7">
        <v>19478708</v>
      </c>
      <c r="D17" s="8" t="s">
        <v>125</v>
      </c>
      <c r="E17" s="9">
        <f t="shared" si="3"/>
        <v>42185</v>
      </c>
      <c r="F17" s="10">
        <v>3990</v>
      </c>
      <c r="G17" s="10">
        <v>6229.44</v>
      </c>
      <c r="H17" s="11">
        <f t="shared" si="0"/>
        <v>10219.439999999999</v>
      </c>
      <c r="I17" s="12">
        <f t="shared" si="1"/>
        <v>2100</v>
      </c>
      <c r="J17" s="12">
        <f t="shared" si="2"/>
        <v>1557.36</v>
      </c>
      <c r="M17" s="25"/>
    </row>
    <row r="18" spans="1:13" ht="12.75">
      <c r="A18" s="3">
        <v>14</v>
      </c>
      <c r="B18" s="6" t="s">
        <v>25</v>
      </c>
      <c r="C18" s="7">
        <v>19370705</v>
      </c>
      <c r="D18" s="8" t="s">
        <v>121</v>
      </c>
      <c r="E18" s="9">
        <f t="shared" si="3"/>
        <v>42185</v>
      </c>
      <c r="F18" s="10">
        <v>6804.85</v>
      </c>
      <c r="G18" s="10">
        <v>8179.36</v>
      </c>
      <c r="H18" s="11">
        <f t="shared" si="0"/>
        <v>14984.21</v>
      </c>
      <c r="I18" s="12">
        <f t="shared" si="1"/>
        <v>3581.5000000000005</v>
      </c>
      <c r="J18" s="12">
        <f t="shared" si="2"/>
        <v>2044.84</v>
      </c>
      <c r="M18" s="25"/>
    </row>
    <row r="19" spans="1:13" ht="12.75">
      <c r="A19" s="3">
        <v>15</v>
      </c>
      <c r="B19" s="6" t="s">
        <v>26</v>
      </c>
      <c r="C19" s="7">
        <v>20451781</v>
      </c>
      <c r="D19" s="8" t="s">
        <v>133</v>
      </c>
      <c r="E19" s="9">
        <f t="shared" si="3"/>
        <v>42185</v>
      </c>
      <c r="F19" s="10">
        <v>5404.74</v>
      </c>
      <c r="G19" s="10">
        <v>5374.52</v>
      </c>
      <c r="H19" s="11">
        <f t="shared" si="0"/>
        <v>10779.26</v>
      </c>
      <c r="I19" s="12">
        <f t="shared" si="1"/>
        <v>2844.6</v>
      </c>
      <c r="J19" s="12">
        <f t="shared" si="2"/>
        <v>1343.63</v>
      </c>
      <c r="M19" s="25"/>
    </row>
    <row r="20" spans="1:13" ht="12.75">
      <c r="A20" s="3">
        <v>16</v>
      </c>
      <c r="B20" s="6" t="s">
        <v>27</v>
      </c>
      <c r="C20" s="7">
        <v>20845514</v>
      </c>
      <c r="D20" s="8" t="s">
        <v>135</v>
      </c>
      <c r="E20" s="9">
        <f t="shared" si="3"/>
        <v>42185</v>
      </c>
      <c r="F20" s="10">
        <v>5585.05</v>
      </c>
      <c r="G20" s="10">
        <v>5606.68</v>
      </c>
      <c r="H20" s="11">
        <f t="shared" si="0"/>
        <v>11191.73</v>
      </c>
      <c r="I20" s="12">
        <f t="shared" si="1"/>
        <v>2939.5000000000005</v>
      </c>
      <c r="J20" s="12">
        <f t="shared" si="2"/>
        <v>1401.67</v>
      </c>
      <c r="M20" s="25"/>
    </row>
    <row r="21" spans="1:13" ht="12.75">
      <c r="A21" s="3">
        <v>17</v>
      </c>
      <c r="B21" s="6" t="s">
        <v>28</v>
      </c>
      <c r="C21" s="7">
        <v>19287422</v>
      </c>
      <c r="D21" s="8" t="s">
        <v>125</v>
      </c>
      <c r="E21" s="9">
        <f t="shared" si="3"/>
        <v>42185</v>
      </c>
      <c r="F21" s="10">
        <v>3169.2</v>
      </c>
      <c r="G21" s="10">
        <v>2794.36</v>
      </c>
      <c r="H21" s="11">
        <f t="shared" si="0"/>
        <v>5963.5599999999995</v>
      </c>
      <c r="I21" s="12">
        <f t="shared" si="1"/>
        <v>1668</v>
      </c>
      <c r="J21" s="12">
        <f t="shared" si="2"/>
        <v>698.59</v>
      </c>
      <c r="M21" s="25"/>
    </row>
    <row r="22" spans="1:13" ht="12.75">
      <c r="A22" s="3">
        <v>18</v>
      </c>
      <c r="B22" s="6" t="s">
        <v>29</v>
      </c>
      <c r="C22" s="7">
        <v>19476766</v>
      </c>
      <c r="D22" s="8" t="s">
        <v>125</v>
      </c>
      <c r="E22" s="9">
        <f t="shared" si="3"/>
        <v>42185</v>
      </c>
      <c r="F22" s="10">
        <v>5866.25</v>
      </c>
      <c r="G22" s="10">
        <v>5215.32</v>
      </c>
      <c r="H22" s="11">
        <f t="shared" si="0"/>
        <v>11081.57</v>
      </c>
      <c r="I22" s="12">
        <f t="shared" si="1"/>
        <v>3087.5</v>
      </c>
      <c r="J22" s="12">
        <f t="shared" si="2"/>
        <v>1303.83</v>
      </c>
      <c r="M22" s="25"/>
    </row>
    <row r="23" spans="1:13" ht="12.75">
      <c r="A23" s="3">
        <v>19</v>
      </c>
      <c r="B23" s="6" t="s">
        <v>30</v>
      </c>
      <c r="C23" s="7">
        <v>19748755</v>
      </c>
      <c r="D23" s="8" t="s">
        <v>120</v>
      </c>
      <c r="E23" s="9">
        <f t="shared" si="3"/>
        <v>42185</v>
      </c>
      <c r="F23" s="10">
        <v>4887.75</v>
      </c>
      <c r="G23" s="10">
        <v>4736.88</v>
      </c>
      <c r="H23" s="11">
        <f t="shared" si="0"/>
        <v>9624.630000000001</v>
      </c>
      <c r="I23" s="12">
        <f t="shared" si="1"/>
        <v>2572.5</v>
      </c>
      <c r="J23" s="12">
        <f t="shared" si="2"/>
        <v>1184.22</v>
      </c>
      <c r="M23" s="25"/>
    </row>
    <row r="24" spans="1:13" ht="12.75">
      <c r="A24" s="3">
        <v>20</v>
      </c>
      <c r="B24" s="6" t="s">
        <v>31</v>
      </c>
      <c r="C24" s="7">
        <v>19371255</v>
      </c>
      <c r="D24" s="8" t="s">
        <v>121</v>
      </c>
      <c r="E24" s="9">
        <f t="shared" si="3"/>
        <v>42185</v>
      </c>
      <c r="F24" s="10">
        <v>7267.5</v>
      </c>
      <c r="G24" s="10">
        <v>6645.2</v>
      </c>
      <c r="H24" s="11">
        <f t="shared" si="0"/>
        <v>13912.7</v>
      </c>
      <c r="I24" s="12">
        <f t="shared" si="1"/>
        <v>3825</v>
      </c>
      <c r="J24" s="12">
        <f t="shared" si="2"/>
        <v>1661.3</v>
      </c>
      <c r="M24" s="25"/>
    </row>
    <row r="25" spans="1:13" ht="12.75">
      <c r="A25" s="3">
        <v>21</v>
      </c>
      <c r="B25" s="6" t="s">
        <v>32</v>
      </c>
      <c r="C25" s="7">
        <v>20189967</v>
      </c>
      <c r="D25" s="8" t="s">
        <v>128</v>
      </c>
      <c r="E25" s="9">
        <f t="shared" si="3"/>
        <v>42185</v>
      </c>
      <c r="F25" s="10">
        <v>3850.92</v>
      </c>
      <c r="G25" s="10">
        <v>4001</v>
      </c>
      <c r="H25" s="11">
        <f t="shared" si="0"/>
        <v>7851.92</v>
      </c>
      <c r="I25" s="12">
        <f t="shared" si="1"/>
        <v>2026.8000000000002</v>
      </c>
      <c r="J25" s="12">
        <f t="shared" si="2"/>
        <v>1000.25</v>
      </c>
      <c r="M25" s="25"/>
    </row>
    <row r="26" spans="1:13" ht="12.75">
      <c r="A26" s="3">
        <v>22</v>
      </c>
      <c r="B26" s="6" t="s">
        <v>33</v>
      </c>
      <c r="C26" s="7">
        <v>19748747</v>
      </c>
      <c r="D26" s="8" t="s">
        <v>125</v>
      </c>
      <c r="E26" s="9">
        <f t="shared" si="3"/>
        <v>42185</v>
      </c>
      <c r="F26" s="10">
        <v>6145.55</v>
      </c>
      <c r="G26" s="10">
        <v>5544.2</v>
      </c>
      <c r="H26" s="11">
        <f t="shared" si="0"/>
        <v>11689.75</v>
      </c>
      <c r="I26" s="12">
        <f t="shared" si="1"/>
        <v>3234.5000000000005</v>
      </c>
      <c r="J26" s="12">
        <f t="shared" si="2"/>
        <v>1386.05</v>
      </c>
      <c r="M26" s="25"/>
    </row>
    <row r="27" spans="1:13" ht="12.75">
      <c r="A27" s="3">
        <v>23</v>
      </c>
      <c r="B27" s="6" t="s">
        <v>34</v>
      </c>
      <c r="C27" s="7">
        <v>19640353</v>
      </c>
      <c r="D27" s="8" t="s">
        <v>120</v>
      </c>
      <c r="E27" s="9">
        <f t="shared" si="3"/>
        <v>42185</v>
      </c>
      <c r="F27" s="10">
        <v>4837.02</v>
      </c>
      <c r="G27" s="10">
        <v>3280.96</v>
      </c>
      <c r="H27" s="11">
        <f t="shared" si="0"/>
        <v>8117.9800000000005</v>
      </c>
      <c r="I27" s="12">
        <f t="shared" si="1"/>
        <v>2545.8</v>
      </c>
      <c r="J27" s="12">
        <f t="shared" si="2"/>
        <v>820.24</v>
      </c>
      <c r="M27" s="25"/>
    </row>
    <row r="28" spans="1:13" ht="12.75">
      <c r="A28" s="3">
        <v>24</v>
      </c>
      <c r="B28" s="6" t="s">
        <v>35</v>
      </c>
      <c r="C28" s="7">
        <v>20245331</v>
      </c>
      <c r="D28" s="8" t="s">
        <v>121</v>
      </c>
      <c r="E28" s="9">
        <f t="shared" si="3"/>
        <v>42185</v>
      </c>
      <c r="F28" s="10">
        <v>5220.25</v>
      </c>
      <c r="G28" s="10">
        <v>5038.2</v>
      </c>
      <c r="H28" s="11">
        <f t="shared" si="0"/>
        <v>10258.45</v>
      </c>
      <c r="I28" s="12">
        <f t="shared" si="1"/>
        <v>2747.5</v>
      </c>
      <c r="J28" s="12">
        <f t="shared" si="2"/>
        <v>1259.55</v>
      </c>
      <c r="M28" s="25"/>
    </row>
    <row r="29" spans="1:13" ht="12.75">
      <c r="A29" s="3">
        <v>25</v>
      </c>
      <c r="B29" s="6" t="s">
        <v>36</v>
      </c>
      <c r="C29" s="7">
        <v>20245340</v>
      </c>
      <c r="D29" s="8" t="s">
        <v>120</v>
      </c>
      <c r="E29" s="9">
        <f t="shared" si="3"/>
        <v>42185</v>
      </c>
      <c r="F29" s="10">
        <v>5311.45</v>
      </c>
      <c r="G29" s="10">
        <v>5123.32</v>
      </c>
      <c r="H29" s="11">
        <f t="shared" si="0"/>
        <v>10434.77</v>
      </c>
      <c r="I29" s="12">
        <f t="shared" si="1"/>
        <v>2795.5</v>
      </c>
      <c r="J29" s="12">
        <f t="shared" si="2"/>
        <v>1280.83</v>
      </c>
      <c r="M29" s="25"/>
    </row>
    <row r="30" spans="1:13" ht="12.75">
      <c r="A30" s="3">
        <v>26</v>
      </c>
      <c r="B30" s="6" t="s">
        <v>37</v>
      </c>
      <c r="C30" s="7">
        <v>19478155</v>
      </c>
      <c r="D30" s="8" t="s">
        <v>120</v>
      </c>
      <c r="E30" s="9">
        <f t="shared" si="3"/>
        <v>42185</v>
      </c>
      <c r="F30" s="10">
        <v>5899.5</v>
      </c>
      <c r="G30" s="10">
        <v>5733.56</v>
      </c>
      <c r="H30" s="11">
        <f t="shared" si="0"/>
        <v>11633.060000000001</v>
      </c>
      <c r="I30" s="12">
        <f t="shared" si="1"/>
        <v>3105</v>
      </c>
      <c r="J30" s="12">
        <f t="shared" si="2"/>
        <v>1433.39</v>
      </c>
      <c r="M30" s="25"/>
    </row>
    <row r="31" spans="1:13" ht="12.75">
      <c r="A31" s="3">
        <v>27</v>
      </c>
      <c r="B31" s="6" t="s">
        <v>38</v>
      </c>
      <c r="C31" s="7">
        <v>20244921</v>
      </c>
      <c r="D31" s="8" t="s">
        <v>135</v>
      </c>
      <c r="E31" s="9">
        <f t="shared" si="3"/>
        <v>42185</v>
      </c>
      <c r="F31" s="10">
        <v>4826</v>
      </c>
      <c r="G31" s="10">
        <v>5884.28</v>
      </c>
      <c r="H31" s="11">
        <f t="shared" si="0"/>
        <v>10710.279999999999</v>
      </c>
      <c r="I31" s="12">
        <f t="shared" si="1"/>
        <v>2540</v>
      </c>
      <c r="J31" s="12">
        <f t="shared" si="2"/>
        <v>1471.07</v>
      </c>
      <c r="M31" s="25"/>
    </row>
    <row r="32" spans="1:13" ht="12.75">
      <c r="A32" s="3">
        <v>28</v>
      </c>
      <c r="B32" s="6" t="s">
        <v>39</v>
      </c>
      <c r="C32" s="7">
        <v>19576765</v>
      </c>
      <c r="D32" s="8" t="s">
        <v>120</v>
      </c>
      <c r="E32" s="9">
        <f t="shared" si="3"/>
        <v>42185</v>
      </c>
      <c r="F32" s="10">
        <v>6450.5</v>
      </c>
      <c r="G32" s="10">
        <v>6390.48</v>
      </c>
      <c r="H32" s="11">
        <f t="shared" si="0"/>
        <v>12840.98</v>
      </c>
      <c r="I32" s="12">
        <f t="shared" si="1"/>
        <v>3395</v>
      </c>
      <c r="J32" s="12">
        <f t="shared" si="2"/>
        <v>1597.62</v>
      </c>
      <c r="M32" s="25"/>
    </row>
    <row r="33" spans="1:13" ht="12.75">
      <c r="A33" s="3">
        <v>29</v>
      </c>
      <c r="B33" s="6" t="s">
        <v>40</v>
      </c>
      <c r="C33" s="7">
        <v>20451854</v>
      </c>
      <c r="D33" s="8" t="s">
        <v>130</v>
      </c>
      <c r="E33" s="9">
        <f t="shared" si="3"/>
        <v>42185</v>
      </c>
      <c r="F33" s="10">
        <v>2873.75</v>
      </c>
      <c r="G33" s="10">
        <v>5626.76</v>
      </c>
      <c r="H33" s="11">
        <f t="shared" si="0"/>
        <v>8500.51</v>
      </c>
      <c r="I33" s="12">
        <f t="shared" si="1"/>
        <v>1512.5</v>
      </c>
      <c r="J33" s="12">
        <f t="shared" si="2"/>
        <v>1406.69</v>
      </c>
      <c r="M33" s="25"/>
    </row>
    <row r="34" spans="1:13" ht="12.75">
      <c r="A34" s="3">
        <v>30</v>
      </c>
      <c r="B34" s="6" t="s">
        <v>41</v>
      </c>
      <c r="C34" s="7">
        <v>14419484</v>
      </c>
      <c r="D34" s="8" t="s">
        <v>120</v>
      </c>
      <c r="E34" s="9">
        <f t="shared" si="3"/>
        <v>42185</v>
      </c>
      <c r="F34" s="10">
        <v>4500.72</v>
      </c>
      <c r="G34" s="10">
        <v>7441.72</v>
      </c>
      <c r="H34" s="11">
        <f t="shared" si="0"/>
        <v>11942.44</v>
      </c>
      <c r="I34" s="12">
        <f t="shared" si="1"/>
        <v>2368.8</v>
      </c>
      <c r="J34" s="12">
        <f t="shared" si="2"/>
        <v>1860.43</v>
      </c>
      <c r="M34" s="25"/>
    </row>
    <row r="35" spans="1:13" ht="12.75">
      <c r="A35" s="3">
        <v>31</v>
      </c>
      <c r="B35" s="6" t="s">
        <v>42</v>
      </c>
      <c r="C35" s="7">
        <v>19478490</v>
      </c>
      <c r="D35" s="8" t="s">
        <v>121</v>
      </c>
      <c r="E35" s="9">
        <f t="shared" si="3"/>
        <v>42185</v>
      </c>
      <c r="F35" s="10">
        <v>7748.58</v>
      </c>
      <c r="G35" s="10">
        <v>6879.64</v>
      </c>
      <c r="H35" s="11">
        <f t="shared" si="0"/>
        <v>14628.220000000001</v>
      </c>
      <c r="I35" s="12">
        <f t="shared" si="1"/>
        <v>4078.2000000000003</v>
      </c>
      <c r="J35" s="12">
        <f t="shared" si="2"/>
        <v>1719.91</v>
      </c>
      <c r="M35" s="25"/>
    </row>
    <row r="36" spans="1:13" ht="12.75">
      <c r="A36" s="3">
        <v>32</v>
      </c>
      <c r="B36" s="6" t="s">
        <v>43</v>
      </c>
      <c r="C36" s="7">
        <v>20451684</v>
      </c>
      <c r="D36" s="8" t="s">
        <v>134</v>
      </c>
      <c r="E36" s="9">
        <f t="shared" si="3"/>
        <v>42185</v>
      </c>
      <c r="F36" s="10">
        <v>3364.9</v>
      </c>
      <c r="G36" s="10">
        <v>2487.6</v>
      </c>
      <c r="H36" s="11">
        <f t="shared" si="0"/>
        <v>5852.5</v>
      </c>
      <c r="I36" s="12">
        <f t="shared" si="1"/>
        <v>1771.0000000000002</v>
      </c>
      <c r="J36" s="12">
        <f t="shared" si="2"/>
        <v>621.9</v>
      </c>
      <c r="M36" s="25"/>
    </row>
    <row r="37" spans="1:13" ht="12.75">
      <c r="A37" s="3">
        <v>33</v>
      </c>
      <c r="B37" s="6" t="s">
        <v>44</v>
      </c>
      <c r="C37" s="7">
        <v>19576358</v>
      </c>
      <c r="D37" s="8" t="s">
        <v>121</v>
      </c>
      <c r="E37" s="9">
        <f t="shared" si="3"/>
        <v>42185</v>
      </c>
      <c r="F37" s="10">
        <v>5519.88</v>
      </c>
      <c r="G37" s="10">
        <v>5427.44</v>
      </c>
      <c r="H37" s="11">
        <f t="shared" si="0"/>
        <v>10947.32</v>
      </c>
      <c r="I37" s="12">
        <f t="shared" si="1"/>
        <v>2905.2000000000003</v>
      </c>
      <c r="J37" s="12">
        <f t="shared" si="2"/>
        <v>1356.86</v>
      </c>
      <c r="M37" s="25"/>
    </row>
    <row r="38" spans="1:13" ht="12.75">
      <c r="A38" s="3">
        <v>34</v>
      </c>
      <c r="B38" s="6" t="s">
        <v>45</v>
      </c>
      <c r="C38" s="7">
        <v>20163037</v>
      </c>
      <c r="D38" s="8" t="s">
        <v>129</v>
      </c>
      <c r="E38" s="9">
        <f t="shared" si="3"/>
        <v>42185</v>
      </c>
      <c r="F38" s="10">
        <v>3693.6</v>
      </c>
      <c r="G38" s="10">
        <v>4523.64</v>
      </c>
      <c r="H38" s="11">
        <f t="shared" si="0"/>
        <v>8217.24</v>
      </c>
      <c r="I38" s="12">
        <f t="shared" si="1"/>
        <v>1944</v>
      </c>
      <c r="J38" s="12">
        <f t="shared" si="2"/>
        <v>1130.91</v>
      </c>
      <c r="M38" s="25"/>
    </row>
    <row r="39" spans="1:13" ht="12.75">
      <c r="A39" s="3">
        <v>35</v>
      </c>
      <c r="B39" s="6" t="s">
        <v>46</v>
      </c>
      <c r="C39" s="7">
        <v>19476510</v>
      </c>
      <c r="D39" s="8" t="s">
        <v>120</v>
      </c>
      <c r="E39" s="9">
        <f t="shared" si="3"/>
        <v>42185</v>
      </c>
      <c r="F39" s="10">
        <v>4816.5</v>
      </c>
      <c r="G39" s="10">
        <v>3582.72</v>
      </c>
      <c r="H39" s="11">
        <f t="shared" si="0"/>
        <v>8399.22</v>
      </c>
      <c r="I39" s="12">
        <f t="shared" si="1"/>
        <v>2535</v>
      </c>
      <c r="J39" s="12">
        <f t="shared" si="2"/>
        <v>895.68</v>
      </c>
      <c r="M39" s="25"/>
    </row>
    <row r="40" spans="1:13" ht="12.75">
      <c r="A40" s="3">
        <v>36</v>
      </c>
      <c r="B40" s="6" t="s">
        <v>47</v>
      </c>
      <c r="C40" s="7">
        <v>20245323</v>
      </c>
      <c r="D40" s="8" t="s">
        <v>125</v>
      </c>
      <c r="E40" s="9">
        <f t="shared" si="3"/>
        <v>42185</v>
      </c>
      <c r="F40" s="10">
        <v>5988.8</v>
      </c>
      <c r="G40" s="10">
        <v>6618.4</v>
      </c>
      <c r="H40" s="11">
        <f t="shared" si="0"/>
        <v>12607.2</v>
      </c>
      <c r="I40" s="12">
        <f t="shared" si="1"/>
        <v>3152.0000000000005</v>
      </c>
      <c r="J40" s="12">
        <f t="shared" si="2"/>
        <v>1654.6</v>
      </c>
      <c r="M40" s="25"/>
    </row>
    <row r="41" spans="1:13" ht="12.75">
      <c r="A41" s="3">
        <v>37</v>
      </c>
      <c r="B41" s="6" t="s">
        <v>48</v>
      </c>
      <c r="C41" s="7">
        <v>19477982</v>
      </c>
      <c r="D41" s="8" t="s">
        <v>120</v>
      </c>
      <c r="E41" s="9">
        <f t="shared" si="3"/>
        <v>42185</v>
      </c>
      <c r="F41" s="10">
        <v>5730.78</v>
      </c>
      <c r="G41" s="10">
        <v>5207.48</v>
      </c>
      <c r="H41" s="11">
        <f t="shared" si="0"/>
        <v>10938.259999999998</v>
      </c>
      <c r="I41" s="12">
        <f t="shared" si="1"/>
        <v>3016.2</v>
      </c>
      <c r="J41" s="12">
        <f t="shared" si="2"/>
        <v>1301.87</v>
      </c>
      <c r="M41" s="25"/>
    </row>
    <row r="42" spans="1:13" ht="12.75">
      <c r="A42" s="3">
        <v>38</v>
      </c>
      <c r="B42" s="6" t="s">
        <v>49</v>
      </c>
      <c r="C42" s="7">
        <v>19372064</v>
      </c>
      <c r="D42" s="8" t="s">
        <v>125</v>
      </c>
      <c r="E42" s="9">
        <f t="shared" si="3"/>
        <v>42185</v>
      </c>
      <c r="F42" s="10">
        <v>5008.02</v>
      </c>
      <c r="G42" s="10">
        <v>6073.68</v>
      </c>
      <c r="H42" s="11">
        <f t="shared" si="0"/>
        <v>11081.7</v>
      </c>
      <c r="I42" s="12">
        <f t="shared" si="1"/>
        <v>2635.8</v>
      </c>
      <c r="J42" s="12">
        <f t="shared" si="2"/>
        <v>1518.42</v>
      </c>
      <c r="M42" s="25"/>
    </row>
    <row r="43" spans="1:13" ht="12.75">
      <c r="A43" s="3">
        <v>39</v>
      </c>
      <c r="B43" s="6" t="s">
        <v>50</v>
      </c>
      <c r="C43" s="7">
        <v>19266357</v>
      </c>
      <c r="D43" s="8" t="s">
        <v>128</v>
      </c>
      <c r="E43" s="9">
        <f t="shared" si="3"/>
        <v>42185</v>
      </c>
      <c r="F43" s="10">
        <v>3047.22</v>
      </c>
      <c r="G43" s="10">
        <v>2517.76</v>
      </c>
      <c r="H43" s="11">
        <f t="shared" si="0"/>
        <v>5564.98</v>
      </c>
      <c r="I43" s="12">
        <f t="shared" si="1"/>
        <v>1603.8</v>
      </c>
      <c r="J43" s="12">
        <f t="shared" si="2"/>
        <v>629.44</v>
      </c>
      <c r="M43" s="25"/>
    </row>
    <row r="44" spans="1:13" ht="12.75">
      <c r="A44" s="3">
        <v>40</v>
      </c>
      <c r="B44" s="6" t="s">
        <v>51</v>
      </c>
      <c r="C44" s="7">
        <v>19640507</v>
      </c>
      <c r="D44" s="8" t="s">
        <v>121</v>
      </c>
      <c r="E44" s="9">
        <f t="shared" si="3"/>
        <v>42185</v>
      </c>
      <c r="F44" s="10">
        <v>5003.46</v>
      </c>
      <c r="G44" s="10">
        <v>8009.92</v>
      </c>
      <c r="H44" s="11">
        <f t="shared" si="0"/>
        <v>13013.380000000001</v>
      </c>
      <c r="I44" s="12">
        <f t="shared" si="1"/>
        <v>2633.4</v>
      </c>
      <c r="J44" s="12">
        <f t="shared" si="2"/>
        <v>2002.48</v>
      </c>
      <c r="M44" s="25"/>
    </row>
    <row r="45" spans="1:13" ht="12.75">
      <c r="A45" s="3">
        <v>41</v>
      </c>
      <c r="B45" s="6" t="s">
        <v>52</v>
      </c>
      <c r="C45" s="7">
        <v>21149642</v>
      </c>
      <c r="D45" s="8" t="s">
        <v>136</v>
      </c>
      <c r="E45" s="9">
        <f t="shared" si="3"/>
        <v>42185</v>
      </c>
      <c r="F45" s="10">
        <v>5629.32</v>
      </c>
      <c r="G45" s="10">
        <v>2731.08</v>
      </c>
      <c r="H45" s="11">
        <f t="shared" si="0"/>
        <v>8360.4</v>
      </c>
      <c r="I45" s="12">
        <f t="shared" si="1"/>
        <v>2962.8</v>
      </c>
      <c r="J45" s="12">
        <f t="shared" si="2"/>
        <v>682.77</v>
      </c>
      <c r="M45" s="25"/>
    </row>
    <row r="46" spans="1:13" ht="12.75">
      <c r="A46" s="3">
        <v>42</v>
      </c>
      <c r="B46" s="6" t="s">
        <v>53</v>
      </c>
      <c r="C46" s="7">
        <v>19748836</v>
      </c>
      <c r="D46" s="8" t="s">
        <v>122</v>
      </c>
      <c r="E46" s="9">
        <f t="shared" si="3"/>
        <v>42185</v>
      </c>
      <c r="F46" s="10">
        <v>6395.4</v>
      </c>
      <c r="G46" s="10">
        <v>5088.64</v>
      </c>
      <c r="H46" s="11">
        <f t="shared" si="0"/>
        <v>11484.04</v>
      </c>
      <c r="I46" s="12">
        <f t="shared" si="1"/>
        <v>3366</v>
      </c>
      <c r="J46" s="12">
        <f t="shared" si="2"/>
        <v>1272.16</v>
      </c>
      <c r="M46" s="25"/>
    </row>
    <row r="47" spans="1:13" ht="12.75">
      <c r="A47" s="3">
        <v>43</v>
      </c>
      <c r="B47" s="6" t="s">
        <v>54</v>
      </c>
      <c r="C47" s="7">
        <v>20245307</v>
      </c>
      <c r="D47" s="8" t="s">
        <v>125</v>
      </c>
      <c r="E47" s="9">
        <f t="shared" si="3"/>
        <v>42185</v>
      </c>
      <c r="F47" s="10">
        <v>4093.74</v>
      </c>
      <c r="G47" s="10">
        <v>4539.04</v>
      </c>
      <c r="H47" s="11">
        <f t="shared" si="0"/>
        <v>8632.779999999999</v>
      </c>
      <c r="I47" s="12">
        <f t="shared" si="1"/>
        <v>2154.6</v>
      </c>
      <c r="J47" s="12">
        <f t="shared" si="2"/>
        <v>1134.76</v>
      </c>
      <c r="M47" s="25"/>
    </row>
    <row r="48" spans="1:13" ht="12.75">
      <c r="A48" s="3">
        <v>44</v>
      </c>
      <c r="B48" s="6" t="s">
        <v>55</v>
      </c>
      <c r="C48" s="7">
        <v>19370004</v>
      </c>
      <c r="D48" s="8" t="s">
        <v>128</v>
      </c>
      <c r="E48" s="9">
        <f t="shared" si="3"/>
        <v>42185</v>
      </c>
      <c r="F48" s="10">
        <v>7748.58</v>
      </c>
      <c r="G48" s="10">
        <v>6830.48</v>
      </c>
      <c r="H48" s="11">
        <f t="shared" si="0"/>
        <v>14579.06</v>
      </c>
      <c r="I48" s="12">
        <f t="shared" si="1"/>
        <v>4078.2000000000003</v>
      </c>
      <c r="J48" s="12">
        <f t="shared" si="2"/>
        <v>1707.62</v>
      </c>
      <c r="M48" s="25"/>
    </row>
    <row r="49" spans="1:13" ht="12.75">
      <c r="A49" s="3">
        <v>45</v>
      </c>
      <c r="B49" s="6" t="s">
        <v>56</v>
      </c>
      <c r="C49" s="7">
        <v>20451722</v>
      </c>
      <c r="D49" s="8" t="s">
        <v>121</v>
      </c>
      <c r="E49" s="9">
        <f t="shared" si="3"/>
        <v>42185</v>
      </c>
      <c r="F49" s="10">
        <v>5596.26</v>
      </c>
      <c r="G49" s="10">
        <v>8419.84</v>
      </c>
      <c r="H49" s="11">
        <f t="shared" si="0"/>
        <v>14016.1</v>
      </c>
      <c r="I49" s="12">
        <f t="shared" si="1"/>
        <v>2945.4</v>
      </c>
      <c r="J49" s="12">
        <f t="shared" si="2"/>
        <v>2104.96</v>
      </c>
      <c r="M49" s="25"/>
    </row>
    <row r="50" spans="1:13" ht="12.75">
      <c r="A50" s="3">
        <v>46</v>
      </c>
      <c r="B50" s="6" t="s">
        <v>57</v>
      </c>
      <c r="C50" s="7">
        <v>19476715</v>
      </c>
      <c r="D50" s="8" t="s">
        <v>121</v>
      </c>
      <c r="E50" s="9">
        <f t="shared" si="3"/>
        <v>42185</v>
      </c>
      <c r="F50" s="10">
        <v>7555.92</v>
      </c>
      <c r="G50" s="10">
        <v>6660.56</v>
      </c>
      <c r="H50" s="11">
        <f t="shared" si="0"/>
        <v>14216.48</v>
      </c>
      <c r="I50" s="12">
        <f t="shared" si="1"/>
        <v>3976.8</v>
      </c>
      <c r="J50" s="12">
        <f t="shared" si="2"/>
        <v>1665.14</v>
      </c>
      <c r="M50" s="25"/>
    </row>
    <row r="51" spans="1:13" ht="12.75">
      <c r="A51" s="3">
        <v>47</v>
      </c>
      <c r="B51" s="6" t="s">
        <v>58</v>
      </c>
      <c r="C51" s="7">
        <v>19260311</v>
      </c>
      <c r="D51" s="8" t="s">
        <v>128</v>
      </c>
      <c r="E51" s="9">
        <f t="shared" si="3"/>
        <v>42185</v>
      </c>
      <c r="F51" s="10">
        <v>3569.34</v>
      </c>
      <c r="G51" s="10">
        <v>6837.4</v>
      </c>
      <c r="H51" s="11">
        <f t="shared" si="0"/>
        <v>10406.74</v>
      </c>
      <c r="I51" s="12">
        <f t="shared" si="1"/>
        <v>1878.6000000000001</v>
      </c>
      <c r="J51" s="12">
        <f t="shared" si="2"/>
        <v>1709.35</v>
      </c>
      <c r="M51" s="25"/>
    </row>
    <row r="52" spans="1:13" ht="12.75">
      <c r="A52" s="3">
        <v>48</v>
      </c>
      <c r="B52" s="6" t="s">
        <v>59</v>
      </c>
      <c r="C52" s="7">
        <v>19478279</v>
      </c>
      <c r="D52" s="8" t="s">
        <v>120</v>
      </c>
      <c r="E52" s="9">
        <f t="shared" si="3"/>
        <v>42185</v>
      </c>
      <c r="F52" s="10">
        <v>3876</v>
      </c>
      <c r="G52" s="10">
        <v>5407.48</v>
      </c>
      <c r="H52" s="11">
        <f>F52+G52</f>
        <v>9283.48</v>
      </c>
      <c r="I52" s="12">
        <f t="shared" si="1"/>
        <v>2040</v>
      </c>
      <c r="J52" s="12">
        <f t="shared" si="2"/>
        <v>1351.87</v>
      </c>
      <c r="M52" s="25"/>
    </row>
    <row r="53" spans="1:13" ht="12.75">
      <c r="A53" s="3">
        <v>49</v>
      </c>
      <c r="B53" s="6" t="s">
        <v>60</v>
      </c>
      <c r="C53" s="7">
        <v>20451773</v>
      </c>
      <c r="D53" s="8" t="s">
        <v>125</v>
      </c>
      <c r="E53" s="9">
        <f t="shared" si="3"/>
        <v>42185</v>
      </c>
      <c r="F53" s="10">
        <v>4463.1</v>
      </c>
      <c r="G53" s="10">
        <v>6228.52</v>
      </c>
      <c r="H53" s="11">
        <f t="shared" si="0"/>
        <v>10691.62</v>
      </c>
      <c r="I53" s="12">
        <f t="shared" si="1"/>
        <v>2349.0000000000005</v>
      </c>
      <c r="J53" s="12">
        <f t="shared" si="2"/>
        <v>1557.13</v>
      </c>
      <c r="M53" s="25"/>
    </row>
    <row r="54" spans="1:13" ht="12.75">
      <c r="A54" s="3">
        <v>50</v>
      </c>
      <c r="B54" s="6" t="s">
        <v>61</v>
      </c>
      <c r="C54" s="7">
        <v>19252416</v>
      </c>
      <c r="D54" s="8" t="s">
        <v>128</v>
      </c>
      <c r="E54" s="9">
        <f t="shared" si="3"/>
        <v>42185</v>
      </c>
      <c r="F54" s="10">
        <v>3971</v>
      </c>
      <c r="G54" s="10">
        <v>4271.48</v>
      </c>
      <c r="H54" s="11">
        <f t="shared" si="0"/>
        <v>8242.48</v>
      </c>
      <c r="I54" s="12">
        <f t="shared" si="1"/>
        <v>2090</v>
      </c>
      <c r="J54" s="12">
        <f t="shared" si="2"/>
        <v>1067.87</v>
      </c>
      <c r="M54" s="25"/>
    </row>
    <row r="55" spans="1:13" ht="12.75">
      <c r="A55" s="3">
        <v>51</v>
      </c>
      <c r="B55" s="6" t="s">
        <v>62</v>
      </c>
      <c r="C55" s="7">
        <v>19477028</v>
      </c>
      <c r="D55" s="8" t="s">
        <v>120</v>
      </c>
      <c r="E55" s="9">
        <f t="shared" si="3"/>
        <v>42185</v>
      </c>
      <c r="F55" s="10">
        <v>4575.2</v>
      </c>
      <c r="G55" s="10">
        <v>4423.72</v>
      </c>
      <c r="H55" s="11">
        <f t="shared" si="0"/>
        <v>8998.92</v>
      </c>
      <c r="I55" s="12">
        <f t="shared" si="1"/>
        <v>2408</v>
      </c>
      <c r="J55" s="12">
        <f t="shared" si="2"/>
        <v>1105.93</v>
      </c>
      <c r="M55" s="25"/>
    </row>
    <row r="56" spans="1:13" ht="12.75">
      <c r="A56" s="3">
        <v>52</v>
      </c>
      <c r="B56" s="6" t="s">
        <v>63</v>
      </c>
      <c r="C56" s="7">
        <v>19317400</v>
      </c>
      <c r="D56" s="8" t="s">
        <v>120</v>
      </c>
      <c r="E56" s="9">
        <f t="shared" si="3"/>
        <v>42185</v>
      </c>
      <c r="F56" s="10">
        <v>4741.26</v>
      </c>
      <c r="G56" s="10">
        <v>4495.68</v>
      </c>
      <c r="H56" s="11">
        <f t="shared" si="0"/>
        <v>9236.94</v>
      </c>
      <c r="I56" s="12">
        <f t="shared" si="1"/>
        <v>2495.4</v>
      </c>
      <c r="J56" s="12">
        <f t="shared" si="2"/>
        <v>1123.92</v>
      </c>
      <c r="M56" s="25"/>
    </row>
    <row r="57" spans="1:13" ht="12.75">
      <c r="A57" s="3">
        <v>53</v>
      </c>
      <c r="B57" s="6" t="s">
        <v>64</v>
      </c>
      <c r="C57" s="7">
        <v>19370110</v>
      </c>
      <c r="D57" s="8" t="s">
        <v>125</v>
      </c>
      <c r="E57" s="9">
        <f t="shared" si="3"/>
        <v>42185</v>
      </c>
      <c r="F57" s="10">
        <v>6327</v>
      </c>
      <c r="G57" s="10">
        <v>7606.08</v>
      </c>
      <c r="H57" s="11">
        <f t="shared" si="0"/>
        <v>13933.08</v>
      </c>
      <c r="I57" s="12">
        <f t="shared" si="1"/>
        <v>3330</v>
      </c>
      <c r="J57" s="12">
        <f t="shared" si="2"/>
        <v>1901.52</v>
      </c>
      <c r="M57" s="25"/>
    </row>
    <row r="58" spans="1:13" ht="12.75">
      <c r="A58" s="3">
        <v>54</v>
      </c>
      <c r="B58" s="6" t="s">
        <v>65</v>
      </c>
      <c r="C58" s="7">
        <v>20335302</v>
      </c>
      <c r="D58" s="8" t="s">
        <v>125</v>
      </c>
      <c r="E58" s="9">
        <f t="shared" si="3"/>
        <v>42185</v>
      </c>
      <c r="F58" s="10">
        <v>6208.25</v>
      </c>
      <c r="G58" s="10">
        <v>7150.88</v>
      </c>
      <c r="H58" s="11">
        <f t="shared" si="0"/>
        <v>13359.130000000001</v>
      </c>
      <c r="I58" s="12">
        <f t="shared" si="1"/>
        <v>3267.5</v>
      </c>
      <c r="J58" s="12">
        <f t="shared" si="2"/>
        <v>1787.72</v>
      </c>
      <c r="M58" s="25"/>
    </row>
    <row r="59" spans="1:13" ht="12.75">
      <c r="A59" s="3">
        <v>55</v>
      </c>
      <c r="B59" s="6" t="s">
        <v>66</v>
      </c>
      <c r="C59" s="7">
        <v>19640795</v>
      </c>
      <c r="D59" s="8" t="s">
        <v>121</v>
      </c>
      <c r="E59" s="9">
        <f t="shared" si="3"/>
        <v>42185</v>
      </c>
      <c r="F59" s="10">
        <v>5424.12</v>
      </c>
      <c r="G59" s="10">
        <v>6938.96</v>
      </c>
      <c r="H59" s="11">
        <f t="shared" si="0"/>
        <v>12363.08</v>
      </c>
      <c r="I59" s="12">
        <f t="shared" si="1"/>
        <v>2854.8</v>
      </c>
      <c r="J59" s="12">
        <f t="shared" si="2"/>
        <v>1734.74</v>
      </c>
      <c r="M59" s="25"/>
    </row>
    <row r="60" spans="1:13" ht="12.75">
      <c r="A60" s="3">
        <v>56</v>
      </c>
      <c r="B60" s="6" t="s">
        <v>67</v>
      </c>
      <c r="C60" s="7">
        <v>20570219</v>
      </c>
      <c r="D60" s="8" t="s">
        <v>123</v>
      </c>
      <c r="E60" s="9">
        <f t="shared" si="3"/>
        <v>42185</v>
      </c>
      <c r="F60" s="10">
        <v>7339.32</v>
      </c>
      <c r="G60" s="10">
        <v>6557.84</v>
      </c>
      <c r="H60" s="11">
        <f t="shared" si="0"/>
        <v>13897.16</v>
      </c>
      <c r="I60" s="12">
        <f t="shared" si="1"/>
        <v>3862.8</v>
      </c>
      <c r="J60" s="12">
        <f t="shared" si="2"/>
        <v>1639.46</v>
      </c>
      <c r="M60" s="25"/>
    </row>
    <row r="61" spans="1:13" ht="12.75">
      <c r="A61" s="3">
        <v>57</v>
      </c>
      <c r="B61" s="6" t="s">
        <v>68</v>
      </c>
      <c r="C61" s="7">
        <v>19640744</v>
      </c>
      <c r="D61" s="8" t="s">
        <v>121</v>
      </c>
      <c r="E61" s="9">
        <f t="shared" si="3"/>
        <v>42185</v>
      </c>
      <c r="F61" s="10">
        <v>4524.85</v>
      </c>
      <c r="G61" s="10">
        <v>5418.4</v>
      </c>
      <c r="H61" s="11">
        <f t="shared" si="0"/>
        <v>9943.25</v>
      </c>
      <c r="I61" s="12">
        <f t="shared" si="1"/>
        <v>2381.5000000000005</v>
      </c>
      <c r="J61" s="12">
        <f t="shared" si="2"/>
        <v>1354.6</v>
      </c>
      <c r="M61" s="25"/>
    </row>
    <row r="62" spans="1:13" ht="12.75">
      <c r="A62" s="3">
        <v>58</v>
      </c>
      <c r="B62" s="6" t="s">
        <v>69</v>
      </c>
      <c r="C62" s="7">
        <v>19640779</v>
      </c>
      <c r="D62" s="8" t="s">
        <v>120</v>
      </c>
      <c r="E62" s="9">
        <f t="shared" si="3"/>
        <v>42185</v>
      </c>
      <c r="F62" s="10">
        <v>4232.25</v>
      </c>
      <c r="G62" s="10">
        <v>5393.08</v>
      </c>
      <c r="H62" s="11">
        <f t="shared" si="0"/>
        <v>9625.33</v>
      </c>
      <c r="I62" s="12">
        <f t="shared" si="1"/>
        <v>2227.5</v>
      </c>
      <c r="J62" s="12">
        <f t="shared" si="2"/>
        <v>1348.27</v>
      </c>
      <c r="M62" s="25"/>
    </row>
    <row r="63" spans="1:13" ht="12.75">
      <c r="A63" s="3">
        <v>59</v>
      </c>
      <c r="B63" s="6" t="s">
        <v>70</v>
      </c>
      <c r="C63" s="7">
        <v>20335337</v>
      </c>
      <c r="D63" s="8" t="s">
        <v>125</v>
      </c>
      <c r="E63" s="9">
        <f t="shared" si="3"/>
        <v>42185</v>
      </c>
      <c r="F63" s="10">
        <v>2389.25</v>
      </c>
      <c r="G63" s="10">
        <v>5982.16</v>
      </c>
      <c r="H63" s="11">
        <f t="shared" si="0"/>
        <v>8371.41</v>
      </c>
      <c r="I63" s="12">
        <f t="shared" si="1"/>
        <v>1257.5</v>
      </c>
      <c r="J63" s="12">
        <f t="shared" si="2"/>
        <v>1495.54</v>
      </c>
      <c r="M63" s="25"/>
    </row>
    <row r="64" spans="1:13" ht="12.75">
      <c r="A64" s="3">
        <v>60</v>
      </c>
      <c r="B64" s="6" t="s">
        <v>71</v>
      </c>
      <c r="C64" s="7">
        <v>19371107</v>
      </c>
      <c r="D64" s="8" t="s">
        <v>120</v>
      </c>
      <c r="E64" s="9">
        <f t="shared" si="3"/>
        <v>42185</v>
      </c>
      <c r="F64" s="10">
        <v>4818.4</v>
      </c>
      <c r="G64" s="10">
        <v>3712.52</v>
      </c>
      <c r="H64" s="11">
        <f t="shared" si="0"/>
        <v>8530.92</v>
      </c>
      <c r="I64" s="12">
        <f t="shared" si="1"/>
        <v>2536</v>
      </c>
      <c r="J64" s="12">
        <f t="shared" si="2"/>
        <v>928.13</v>
      </c>
      <c r="M64" s="25"/>
    </row>
    <row r="65" spans="1:13" ht="12.75">
      <c r="A65" s="3">
        <v>61</v>
      </c>
      <c r="B65" s="6" t="s">
        <v>72</v>
      </c>
      <c r="C65" s="7">
        <v>19477656</v>
      </c>
      <c r="D65" s="8" t="s">
        <v>128</v>
      </c>
      <c r="E65" s="9">
        <f t="shared" si="3"/>
        <v>42185</v>
      </c>
      <c r="F65" s="10">
        <v>7195.68</v>
      </c>
      <c r="G65" s="10">
        <v>7746.48</v>
      </c>
      <c r="H65" s="11">
        <f t="shared" si="0"/>
        <v>14942.16</v>
      </c>
      <c r="I65" s="12">
        <f t="shared" si="1"/>
        <v>3787.2000000000003</v>
      </c>
      <c r="J65" s="12">
        <f t="shared" si="2"/>
        <v>1936.62</v>
      </c>
      <c r="M65" s="25"/>
    </row>
    <row r="66" spans="1:13" ht="12.75">
      <c r="A66" s="3">
        <v>62</v>
      </c>
      <c r="B66" s="6" t="s">
        <v>73</v>
      </c>
      <c r="C66" s="7">
        <v>19414640</v>
      </c>
      <c r="D66" s="8" t="s">
        <v>120</v>
      </c>
      <c r="E66" s="9">
        <f t="shared" si="3"/>
        <v>42185</v>
      </c>
      <c r="F66" s="10">
        <v>4097.35</v>
      </c>
      <c r="G66" s="10">
        <v>4584.56</v>
      </c>
      <c r="H66" s="11">
        <f t="shared" si="0"/>
        <v>8681.91</v>
      </c>
      <c r="I66" s="12">
        <f t="shared" si="1"/>
        <v>2156.5000000000005</v>
      </c>
      <c r="J66" s="12">
        <f t="shared" si="2"/>
        <v>1146.14</v>
      </c>
      <c r="M66" s="25"/>
    </row>
    <row r="67" spans="1:13" ht="12.75">
      <c r="A67" s="3">
        <v>63</v>
      </c>
      <c r="B67" s="6" t="s">
        <v>74</v>
      </c>
      <c r="C67" s="7">
        <v>19476537</v>
      </c>
      <c r="D67" s="8" t="s">
        <v>123</v>
      </c>
      <c r="E67" s="9">
        <f t="shared" si="3"/>
        <v>42185</v>
      </c>
      <c r="F67" s="10">
        <v>4472.6</v>
      </c>
      <c r="G67" s="10">
        <v>5229.88</v>
      </c>
      <c r="H67" s="11">
        <f t="shared" si="0"/>
        <v>9702.48</v>
      </c>
      <c r="I67" s="12">
        <f t="shared" si="1"/>
        <v>2354.0000000000005</v>
      </c>
      <c r="J67" s="12">
        <f t="shared" si="2"/>
        <v>1307.47</v>
      </c>
      <c r="M67" s="25"/>
    </row>
    <row r="68" spans="1:13" ht="12.75">
      <c r="A68" s="3">
        <v>64</v>
      </c>
      <c r="B68" s="6" t="s">
        <v>75</v>
      </c>
      <c r="C68" s="7">
        <v>19414488</v>
      </c>
      <c r="D68" s="8" t="s">
        <v>125</v>
      </c>
      <c r="E68" s="9">
        <f t="shared" si="3"/>
        <v>42185</v>
      </c>
      <c r="F68" s="10">
        <v>3423.42</v>
      </c>
      <c r="G68" s="10">
        <v>4506.52</v>
      </c>
      <c r="H68" s="11">
        <f aca="true" t="shared" si="4" ref="H68:H109">F68+G68</f>
        <v>7929.9400000000005</v>
      </c>
      <c r="I68" s="12">
        <f t="shared" si="1"/>
        <v>1801.8000000000002</v>
      </c>
      <c r="J68" s="12">
        <f t="shared" si="2"/>
        <v>1126.63</v>
      </c>
      <c r="M68" s="25"/>
    </row>
    <row r="69" spans="1:13" ht="12.75">
      <c r="A69" s="3">
        <v>65</v>
      </c>
      <c r="B69" s="6" t="s">
        <v>76</v>
      </c>
      <c r="C69" s="7">
        <v>19414500</v>
      </c>
      <c r="D69" s="8" t="s">
        <v>135</v>
      </c>
      <c r="E69" s="9">
        <f t="shared" si="3"/>
        <v>42185</v>
      </c>
      <c r="F69" s="10">
        <v>4365.25</v>
      </c>
      <c r="G69" s="10">
        <v>4474.36</v>
      </c>
      <c r="H69" s="11">
        <f t="shared" si="4"/>
        <v>8839.61</v>
      </c>
      <c r="I69" s="12">
        <f t="shared" si="1"/>
        <v>2297.5</v>
      </c>
      <c r="J69" s="12">
        <f t="shared" si="2"/>
        <v>1118.59</v>
      </c>
      <c r="M69" s="25"/>
    </row>
    <row r="70" spans="1:13" ht="12.75">
      <c r="A70" s="3">
        <v>66</v>
      </c>
      <c r="B70" s="6" t="s">
        <v>126</v>
      </c>
      <c r="C70" s="7">
        <v>19287171</v>
      </c>
      <c r="D70" s="8" t="s">
        <v>121</v>
      </c>
      <c r="E70" s="9">
        <f t="shared" si="3"/>
        <v>42185</v>
      </c>
      <c r="F70" s="10">
        <v>7135.45</v>
      </c>
      <c r="G70" s="10">
        <v>7229.92</v>
      </c>
      <c r="H70" s="11">
        <f t="shared" si="4"/>
        <v>14365.369999999999</v>
      </c>
      <c r="I70" s="12">
        <f aca="true" t="shared" si="5" ref="I70:I110">F70/1.9</f>
        <v>3755.5</v>
      </c>
      <c r="J70" s="12">
        <f aca="true" t="shared" si="6" ref="J70:J110">G70/4</f>
        <v>1807.48</v>
      </c>
      <c r="M70" s="25"/>
    </row>
    <row r="71" spans="1:13" ht="12.75">
      <c r="A71" s="3">
        <v>67</v>
      </c>
      <c r="B71" s="6" t="s">
        <v>119</v>
      </c>
      <c r="C71" s="7">
        <v>20244689</v>
      </c>
      <c r="D71" s="8" t="s">
        <v>125</v>
      </c>
      <c r="E71" s="9">
        <f aca="true" t="shared" si="7" ref="E71:E81">E70</f>
        <v>42185</v>
      </c>
      <c r="F71" s="10">
        <v>4638.85</v>
      </c>
      <c r="G71" s="10">
        <v>3248.24</v>
      </c>
      <c r="H71" s="11">
        <f t="shared" si="4"/>
        <v>7887.09</v>
      </c>
      <c r="I71" s="12">
        <f t="shared" si="5"/>
        <v>2441.5000000000005</v>
      </c>
      <c r="J71" s="12">
        <f t="shared" si="6"/>
        <v>812.06</v>
      </c>
      <c r="M71" s="25"/>
    </row>
    <row r="72" spans="1:13" ht="12.75">
      <c r="A72" s="3">
        <v>68</v>
      </c>
      <c r="B72" s="6" t="s">
        <v>77</v>
      </c>
      <c r="C72" s="7">
        <v>19574837</v>
      </c>
      <c r="D72" s="8" t="s">
        <v>120</v>
      </c>
      <c r="E72" s="9">
        <f t="shared" si="7"/>
        <v>42185</v>
      </c>
      <c r="F72" s="10">
        <v>5145.96</v>
      </c>
      <c r="G72" s="10">
        <v>5322.88</v>
      </c>
      <c r="H72" s="11">
        <f t="shared" si="4"/>
        <v>10468.84</v>
      </c>
      <c r="I72" s="12">
        <f t="shared" si="5"/>
        <v>2708.4</v>
      </c>
      <c r="J72" s="12">
        <f t="shared" si="6"/>
        <v>1330.72</v>
      </c>
      <c r="M72" s="25"/>
    </row>
    <row r="73" spans="1:13" ht="12.75">
      <c r="A73" s="3">
        <v>69</v>
      </c>
      <c r="B73" s="6" t="s">
        <v>78</v>
      </c>
      <c r="C73" s="7">
        <v>19574829</v>
      </c>
      <c r="D73" s="8" t="s">
        <v>123</v>
      </c>
      <c r="E73" s="9">
        <f t="shared" si="7"/>
        <v>42185</v>
      </c>
      <c r="F73" s="10">
        <v>4689.96</v>
      </c>
      <c r="G73" s="10">
        <v>6262.04</v>
      </c>
      <c r="H73" s="11">
        <f t="shared" si="4"/>
        <v>10952</v>
      </c>
      <c r="I73" s="12">
        <f t="shared" si="5"/>
        <v>2468.4</v>
      </c>
      <c r="J73" s="12">
        <f t="shared" si="6"/>
        <v>1565.51</v>
      </c>
      <c r="M73" s="25"/>
    </row>
    <row r="74" spans="1:13" ht="12.75">
      <c r="A74" s="3">
        <v>70</v>
      </c>
      <c r="B74" s="6" t="s">
        <v>79</v>
      </c>
      <c r="C74" s="7">
        <v>20570197</v>
      </c>
      <c r="D74" s="8" t="s">
        <v>127</v>
      </c>
      <c r="E74" s="9">
        <f t="shared" si="7"/>
        <v>42185</v>
      </c>
      <c r="F74" s="10">
        <v>6972.24</v>
      </c>
      <c r="G74" s="10">
        <v>5683</v>
      </c>
      <c r="H74" s="11">
        <f t="shared" si="4"/>
        <v>12655.24</v>
      </c>
      <c r="I74" s="12">
        <f t="shared" si="5"/>
        <v>3669.6</v>
      </c>
      <c r="J74" s="12">
        <f t="shared" si="6"/>
        <v>1420.75</v>
      </c>
      <c r="M74" s="25"/>
    </row>
    <row r="75" spans="1:13" ht="12.75">
      <c r="A75" s="3">
        <v>71</v>
      </c>
      <c r="B75" s="6" t="s">
        <v>80</v>
      </c>
      <c r="C75" s="7">
        <v>19287287</v>
      </c>
      <c r="D75" s="8" t="s">
        <v>121</v>
      </c>
      <c r="E75" s="9">
        <f t="shared" si="7"/>
        <v>42185</v>
      </c>
      <c r="F75" s="10">
        <v>5847.06</v>
      </c>
      <c r="G75" s="10">
        <v>6937.4</v>
      </c>
      <c r="H75" s="11">
        <f t="shared" si="4"/>
        <v>12784.46</v>
      </c>
      <c r="I75" s="12">
        <f t="shared" si="5"/>
        <v>3077.4000000000005</v>
      </c>
      <c r="J75" s="12">
        <f t="shared" si="6"/>
        <v>1734.35</v>
      </c>
      <c r="M75" s="25"/>
    </row>
    <row r="76" spans="1:13" ht="12.75">
      <c r="A76" s="3">
        <v>72</v>
      </c>
      <c r="B76" s="6" t="s">
        <v>81</v>
      </c>
      <c r="C76" s="7">
        <v>19370020</v>
      </c>
      <c r="D76" s="8" t="s">
        <v>125</v>
      </c>
      <c r="E76" s="9">
        <f t="shared" si="7"/>
        <v>42185</v>
      </c>
      <c r="F76" s="10">
        <v>5920.4</v>
      </c>
      <c r="G76" s="10">
        <v>4152.96</v>
      </c>
      <c r="H76" s="11">
        <f t="shared" si="4"/>
        <v>10073.36</v>
      </c>
      <c r="I76" s="12">
        <f t="shared" si="5"/>
        <v>3116</v>
      </c>
      <c r="J76" s="12">
        <f t="shared" si="6"/>
        <v>1038.24</v>
      </c>
      <c r="M76" s="25"/>
    </row>
    <row r="77" spans="1:13" ht="12.75">
      <c r="A77" s="3">
        <v>73</v>
      </c>
      <c r="B77" s="6" t="s">
        <v>82</v>
      </c>
      <c r="C77" s="7">
        <v>19252220</v>
      </c>
      <c r="D77" s="8" t="s">
        <v>125</v>
      </c>
      <c r="E77" s="9">
        <f t="shared" si="7"/>
        <v>42185</v>
      </c>
      <c r="F77" s="10">
        <v>7281.18</v>
      </c>
      <c r="G77" s="10">
        <v>8617.24</v>
      </c>
      <c r="H77" s="11">
        <f t="shared" si="4"/>
        <v>15898.42</v>
      </c>
      <c r="I77" s="12">
        <f t="shared" si="5"/>
        <v>3832.2000000000003</v>
      </c>
      <c r="J77" s="12">
        <f t="shared" si="6"/>
        <v>2154.31</v>
      </c>
      <c r="M77" s="25"/>
    </row>
    <row r="78" spans="1:13" ht="12.75">
      <c r="A78" s="3">
        <v>74</v>
      </c>
      <c r="B78" s="6" t="s">
        <v>83</v>
      </c>
      <c r="C78" s="7">
        <v>20244697</v>
      </c>
      <c r="D78" s="8" t="s">
        <v>120</v>
      </c>
      <c r="E78" s="9">
        <f t="shared" si="7"/>
        <v>42185</v>
      </c>
      <c r="F78" s="10">
        <v>3533.05</v>
      </c>
      <c r="G78" s="10">
        <v>5545.96</v>
      </c>
      <c r="H78" s="11">
        <f t="shared" si="4"/>
        <v>9079.01</v>
      </c>
      <c r="I78" s="12">
        <f t="shared" si="5"/>
        <v>1859.5000000000002</v>
      </c>
      <c r="J78" s="12">
        <f t="shared" si="6"/>
        <v>1386.49</v>
      </c>
      <c r="M78" s="25"/>
    </row>
    <row r="79" spans="1:13" ht="12.75">
      <c r="A79" s="3">
        <v>75</v>
      </c>
      <c r="B79" s="6" t="s">
        <v>84</v>
      </c>
      <c r="C79" s="7">
        <v>20451714</v>
      </c>
      <c r="D79" s="8" t="s">
        <v>120</v>
      </c>
      <c r="E79" s="9">
        <f t="shared" si="7"/>
        <v>42185</v>
      </c>
      <c r="F79" s="10">
        <v>3344</v>
      </c>
      <c r="G79" s="10">
        <v>4198.32</v>
      </c>
      <c r="H79" s="11">
        <f t="shared" si="4"/>
        <v>7542.32</v>
      </c>
      <c r="I79" s="12">
        <f t="shared" si="5"/>
        <v>1760</v>
      </c>
      <c r="J79" s="12">
        <f t="shared" si="6"/>
        <v>1049.58</v>
      </c>
      <c r="M79" s="25"/>
    </row>
    <row r="80" spans="1:13" ht="12.75">
      <c r="A80" s="3">
        <v>76</v>
      </c>
      <c r="B80" s="6" t="s">
        <v>85</v>
      </c>
      <c r="C80" s="7">
        <v>19574721</v>
      </c>
      <c r="D80" s="8" t="s">
        <v>121</v>
      </c>
      <c r="E80" s="9">
        <f t="shared" si="7"/>
        <v>42185</v>
      </c>
      <c r="F80" s="10">
        <v>3215.66</v>
      </c>
      <c r="G80" s="10">
        <v>4689.4</v>
      </c>
      <c r="H80" s="11">
        <f t="shared" si="4"/>
        <v>7905.0599999999995</v>
      </c>
      <c r="I80" s="12">
        <f t="shared" si="5"/>
        <v>1692.4526315789474</v>
      </c>
      <c r="J80" s="12">
        <f t="shared" si="6"/>
        <v>1172.35</v>
      </c>
      <c r="M80" s="25"/>
    </row>
    <row r="81" spans="1:13" ht="12.75">
      <c r="A81" s="3">
        <v>77</v>
      </c>
      <c r="B81" s="6" t="s">
        <v>86</v>
      </c>
      <c r="C81" s="7">
        <v>20381694</v>
      </c>
      <c r="D81" s="8" t="s">
        <v>120</v>
      </c>
      <c r="E81" s="9">
        <f t="shared" si="7"/>
        <v>42185</v>
      </c>
      <c r="F81" s="10">
        <v>7728.06</v>
      </c>
      <c r="G81" s="10">
        <v>8735.28</v>
      </c>
      <c r="H81" s="11">
        <f>F81+G81</f>
        <v>16463.34</v>
      </c>
      <c r="I81" s="12">
        <f t="shared" si="5"/>
        <v>4067.4000000000005</v>
      </c>
      <c r="J81" s="12">
        <f t="shared" si="6"/>
        <v>2183.82</v>
      </c>
      <c r="M81" s="25"/>
    </row>
    <row r="82" spans="1:13" ht="12.75">
      <c r="A82" s="26">
        <v>78</v>
      </c>
      <c r="B82" s="27" t="s">
        <v>87</v>
      </c>
      <c r="C82" s="28">
        <v>19371930</v>
      </c>
      <c r="D82" s="29"/>
      <c r="E82" s="30"/>
      <c r="F82" s="31"/>
      <c r="G82" s="31"/>
      <c r="H82" s="35">
        <f t="shared" si="4"/>
        <v>0</v>
      </c>
      <c r="I82" s="37">
        <f t="shared" si="5"/>
        <v>0</v>
      </c>
      <c r="J82" s="37">
        <f t="shared" si="6"/>
        <v>0</v>
      </c>
      <c r="M82" s="25"/>
    </row>
    <row r="83" spans="1:13" ht="12.75">
      <c r="A83" s="3">
        <v>79</v>
      </c>
      <c r="B83" s="6" t="s">
        <v>88</v>
      </c>
      <c r="C83" s="7">
        <v>19266250</v>
      </c>
      <c r="D83" s="8" t="s">
        <v>121</v>
      </c>
      <c r="E83" s="9">
        <v>42185</v>
      </c>
      <c r="F83" s="10">
        <v>6126.36</v>
      </c>
      <c r="G83" s="10">
        <v>3508.16</v>
      </c>
      <c r="H83" s="11">
        <f t="shared" si="4"/>
        <v>9634.52</v>
      </c>
      <c r="I83" s="12">
        <f t="shared" si="5"/>
        <v>3224.4</v>
      </c>
      <c r="J83" s="12">
        <f t="shared" si="6"/>
        <v>877.04</v>
      </c>
      <c r="M83" s="25"/>
    </row>
    <row r="84" spans="1:13" ht="12.75">
      <c r="A84" s="3">
        <v>80</v>
      </c>
      <c r="B84" s="6" t="s">
        <v>89</v>
      </c>
      <c r="C84" s="7">
        <v>19370772</v>
      </c>
      <c r="D84" s="8" t="s">
        <v>135</v>
      </c>
      <c r="E84" s="9">
        <f>E83</f>
        <v>42185</v>
      </c>
      <c r="F84" s="10">
        <v>6241.5</v>
      </c>
      <c r="G84" s="10">
        <v>5929.52</v>
      </c>
      <c r="H84" s="11">
        <f t="shared" si="4"/>
        <v>12171.02</v>
      </c>
      <c r="I84" s="12">
        <f t="shared" si="5"/>
        <v>3285</v>
      </c>
      <c r="J84" s="12">
        <f t="shared" si="6"/>
        <v>1482.38</v>
      </c>
      <c r="M84" s="25"/>
    </row>
    <row r="85" spans="1:13" ht="12.75">
      <c r="A85" s="3">
        <v>81</v>
      </c>
      <c r="B85" s="6" t="s">
        <v>90</v>
      </c>
      <c r="C85" s="7">
        <v>19641065</v>
      </c>
      <c r="D85" s="8" t="s">
        <v>124</v>
      </c>
      <c r="E85" s="9">
        <f aca="true" t="shared" si="8" ref="E85:E110">E84</f>
        <v>42185</v>
      </c>
      <c r="F85" s="10">
        <v>5365.6</v>
      </c>
      <c r="G85" s="10">
        <v>6091.24</v>
      </c>
      <c r="H85" s="11">
        <f t="shared" si="4"/>
        <v>11456.84</v>
      </c>
      <c r="I85" s="12">
        <f t="shared" si="5"/>
        <v>2824.0000000000005</v>
      </c>
      <c r="J85" s="12">
        <f t="shared" si="6"/>
        <v>1522.81</v>
      </c>
      <c r="M85" s="25"/>
    </row>
    <row r="86" spans="1:13" ht="12.75">
      <c r="A86" s="3">
        <v>82</v>
      </c>
      <c r="B86" s="6" t="s">
        <v>91</v>
      </c>
      <c r="C86" s="7">
        <v>20244891</v>
      </c>
      <c r="D86" s="8" t="s">
        <v>142</v>
      </c>
      <c r="E86" s="9">
        <f t="shared" si="8"/>
        <v>42185</v>
      </c>
      <c r="F86" s="10">
        <v>4244.6</v>
      </c>
      <c r="G86" s="10">
        <v>4653.92</v>
      </c>
      <c r="H86" s="11">
        <f t="shared" si="4"/>
        <v>8898.52</v>
      </c>
      <c r="I86" s="12">
        <f t="shared" si="5"/>
        <v>2234.0000000000005</v>
      </c>
      <c r="J86" s="12">
        <f t="shared" si="6"/>
        <v>1163.48</v>
      </c>
      <c r="M86" s="25"/>
    </row>
    <row r="87" spans="1:13" ht="12.75">
      <c r="A87" s="3">
        <v>83</v>
      </c>
      <c r="B87" s="6" t="s">
        <v>92</v>
      </c>
      <c r="C87" s="7">
        <v>19287600</v>
      </c>
      <c r="D87" s="8" t="s">
        <v>123</v>
      </c>
      <c r="E87" s="9">
        <f t="shared" si="8"/>
        <v>42185</v>
      </c>
      <c r="F87" s="10">
        <v>5530.14</v>
      </c>
      <c r="G87" s="10">
        <v>5880</v>
      </c>
      <c r="H87" s="11">
        <f t="shared" si="4"/>
        <v>11410.14</v>
      </c>
      <c r="I87" s="12">
        <f t="shared" si="5"/>
        <v>2910.6000000000004</v>
      </c>
      <c r="J87" s="12">
        <f t="shared" si="6"/>
        <v>1470</v>
      </c>
      <c r="M87" s="25"/>
    </row>
    <row r="88" spans="1:13" ht="12.75">
      <c r="A88" s="3">
        <v>84</v>
      </c>
      <c r="B88" s="6" t="s">
        <v>93</v>
      </c>
      <c r="C88" s="7">
        <v>19316846</v>
      </c>
      <c r="D88" s="8" t="s">
        <v>120</v>
      </c>
      <c r="E88" s="9">
        <f t="shared" si="8"/>
        <v>42185</v>
      </c>
      <c r="F88" s="10">
        <v>5793.48</v>
      </c>
      <c r="G88" s="10">
        <v>4617.4</v>
      </c>
      <c r="H88" s="11">
        <f t="shared" si="4"/>
        <v>10410.88</v>
      </c>
      <c r="I88" s="12">
        <f t="shared" si="5"/>
        <v>3049.2</v>
      </c>
      <c r="J88" s="12">
        <f t="shared" si="6"/>
        <v>1154.35</v>
      </c>
      <c r="M88" s="25"/>
    </row>
    <row r="89" spans="1:13" ht="12.75">
      <c r="A89" s="3">
        <v>85</v>
      </c>
      <c r="B89" s="6" t="s">
        <v>94</v>
      </c>
      <c r="C89" s="7">
        <v>19370586</v>
      </c>
      <c r="D89" s="8" t="s">
        <v>143</v>
      </c>
      <c r="E89" s="9">
        <f t="shared" si="8"/>
        <v>42185</v>
      </c>
      <c r="F89" s="10">
        <v>4874.64</v>
      </c>
      <c r="G89" s="10">
        <v>5666.92</v>
      </c>
      <c r="H89" s="11">
        <f t="shared" si="4"/>
        <v>10541.560000000001</v>
      </c>
      <c r="I89" s="12">
        <f t="shared" si="5"/>
        <v>2565.6000000000004</v>
      </c>
      <c r="J89" s="12">
        <f t="shared" si="6"/>
        <v>1416.73</v>
      </c>
      <c r="M89" s="25"/>
    </row>
    <row r="90" spans="1:13" ht="12.75">
      <c r="A90" s="3">
        <v>86</v>
      </c>
      <c r="B90" s="6" t="s">
        <v>95</v>
      </c>
      <c r="C90" s="7">
        <v>20869017</v>
      </c>
      <c r="D90" s="8" t="s">
        <v>121</v>
      </c>
      <c r="E90" s="9">
        <f t="shared" si="8"/>
        <v>42185</v>
      </c>
      <c r="F90" s="10">
        <v>5889.24</v>
      </c>
      <c r="G90" s="10">
        <v>4569.96</v>
      </c>
      <c r="H90" s="11">
        <f t="shared" si="4"/>
        <v>10459.2</v>
      </c>
      <c r="I90" s="12">
        <f t="shared" si="5"/>
        <v>3099.6</v>
      </c>
      <c r="J90" s="12">
        <f t="shared" si="6"/>
        <v>1142.49</v>
      </c>
      <c r="M90" s="25"/>
    </row>
    <row r="91" spans="1:13" ht="12.75">
      <c r="A91" s="3">
        <v>87</v>
      </c>
      <c r="B91" s="6" t="s">
        <v>96</v>
      </c>
      <c r="C91" s="7">
        <v>19372285</v>
      </c>
      <c r="D91" s="8" t="s">
        <v>144</v>
      </c>
      <c r="E91" s="9">
        <f t="shared" si="8"/>
        <v>42185</v>
      </c>
      <c r="F91" s="10">
        <v>5087.82</v>
      </c>
      <c r="G91" s="10">
        <v>6678.56</v>
      </c>
      <c r="H91" s="11">
        <f t="shared" si="4"/>
        <v>11766.380000000001</v>
      </c>
      <c r="I91" s="12">
        <f t="shared" si="5"/>
        <v>2677.8</v>
      </c>
      <c r="J91" s="12">
        <f t="shared" si="6"/>
        <v>1669.64</v>
      </c>
      <c r="M91" s="25"/>
    </row>
    <row r="92" spans="1:13" ht="12.75">
      <c r="A92" s="3">
        <v>88</v>
      </c>
      <c r="B92" s="6" t="s">
        <v>97</v>
      </c>
      <c r="C92" s="7">
        <v>20627684</v>
      </c>
      <c r="D92" s="8" t="s">
        <v>145</v>
      </c>
      <c r="E92" s="9">
        <f t="shared" si="8"/>
        <v>42185</v>
      </c>
      <c r="F92" s="10">
        <v>5990.7</v>
      </c>
      <c r="G92" s="10">
        <v>5191.48</v>
      </c>
      <c r="H92" s="11">
        <f t="shared" si="4"/>
        <v>11182.18</v>
      </c>
      <c r="I92" s="12">
        <f t="shared" si="5"/>
        <v>3153</v>
      </c>
      <c r="J92" s="12">
        <f t="shared" si="6"/>
        <v>1297.87</v>
      </c>
      <c r="M92" s="25"/>
    </row>
    <row r="93" spans="1:13" ht="12.75">
      <c r="A93" s="3">
        <v>89</v>
      </c>
      <c r="B93" s="6" t="s">
        <v>98</v>
      </c>
      <c r="C93" s="7">
        <v>20627676</v>
      </c>
      <c r="D93" s="8" t="s">
        <v>146</v>
      </c>
      <c r="E93" s="9">
        <f t="shared" si="8"/>
        <v>42185</v>
      </c>
      <c r="F93" s="10">
        <v>5181.3</v>
      </c>
      <c r="G93" s="10">
        <v>4406.8</v>
      </c>
      <c r="H93" s="11">
        <f t="shared" si="4"/>
        <v>9588.1</v>
      </c>
      <c r="I93" s="12">
        <f t="shared" si="5"/>
        <v>2727</v>
      </c>
      <c r="J93" s="12">
        <f t="shared" si="6"/>
        <v>1101.7</v>
      </c>
      <c r="M93" s="25"/>
    </row>
    <row r="94" spans="1:13" ht="12.75">
      <c r="A94" s="3">
        <v>90</v>
      </c>
      <c r="B94" s="6" t="s">
        <v>99</v>
      </c>
      <c r="C94" s="7">
        <v>19414100</v>
      </c>
      <c r="D94" s="8" t="s">
        <v>121</v>
      </c>
      <c r="E94" s="9">
        <f t="shared" si="8"/>
        <v>42185</v>
      </c>
      <c r="F94" s="10">
        <v>7098.78</v>
      </c>
      <c r="G94" s="10">
        <v>7219</v>
      </c>
      <c r="H94" s="11">
        <f t="shared" si="4"/>
        <v>14317.779999999999</v>
      </c>
      <c r="I94" s="12">
        <f t="shared" si="5"/>
        <v>3736.2</v>
      </c>
      <c r="J94" s="12">
        <f t="shared" si="6"/>
        <v>1804.75</v>
      </c>
      <c r="M94" s="25"/>
    </row>
    <row r="95" spans="1:13" ht="12.75">
      <c r="A95" s="3">
        <v>91</v>
      </c>
      <c r="B95" s="6" t="s">
        <v>100</v>
      </c>
      <c r="C95" s="7">
        <v>20245013</v>
      </c>
      <c r="D95" s="8" t="s">
        <v>140</v>
      </c>
      <c r="E95" s="9">
        <f t="shared" si="8"/>
        <v>42185</v>
      </c>
      <c r="F95" s="10">
        <v>5680.62</v>
      </c>
      <c r="G95" s="10">
        <v>5738.72</v>
      </c>
      <c r="H95" s="11">
        <f t="shared" si="4"/>
        <v>11419.34</v>
      </c>
      <c r="I95" s="12">
        <f t="shared" si="5"/>
        <v>2989.8</v>
      </c>
      <c r="J95" s="12">
        <f t="shared" si="6"/>
        <v>1434.68</v>
      </c>
      <c r="M95" s="25"/>
    </row>
    <row r="96" spans="1:13" ht="12.75">
      <c r="A96" s="3">
        <v>92</v>
      </c>
      <c r="B96" s="6" t="s">
        <v>101</v>
      </c>
      <c r="C96" s="13">
        <v>19641464</v>
      </c>
      <c r="D96" s="14">
        <v>12</v>
      </c>
      <c r="E96" s="9">
        <f t="shared" si="8"/>
        <v>42185</v>
      </c>
      <c r="F96" s="10">
        <v>6934.05</v>
      </c>
      <c r="G96" s="10">
        <v>6058.28</v>
      </c>
      <c r="H96" s="11">
        <f t="shared" si="4"/>
        <v>12992.33</v>
      </c>
      <c r="I96" s="12">
        <f t="shared" si="5"/>
        <v>3649.5000000000005</v>
      </c>
      <c r="J96" s="12">
        <f t="shared" si="6"/>
        <v>1514.57</v>
      </c>
      <c r="M96" s="25"/>
    </row>
    <row r="97" spans="1:13" ht="12.75">
      <c r="A97" s="3">
        <v>93</v>
      </c>
      <c r="B97" s="6" t="s">
        <v>102</v>
      </c>
      <c r="C97" s="7">
        <v>19687704</v>
      </c>
      <c r="D97" s="8" t="s">
        <v>124</v>
      </c>
      <c r="E97" s="9">
        <f t="shared" si="8"/>
        <v>42185</v>
      </c>
      <c r="F97" s="10">
        <v>8820.18</v>
      </c>
      <c r="G97" s="10">
        <v>7689.2</v>
      </c>
      <c r="H97" s="11">
        <f t="shared" si="4"/>
        <v>16509.38</v>
      </c>
      <c r="I97" s="12">
        <f t="shared" si="5"/>
        <v>4642.200000000001</v>
      </c>
      <c r="J97" s="12">
        <f t="shared" si="6"/>
        <v>1922.3</v>
      </c>
      <c r="M97" s="25"/>
    </row>
    <row r="98" spans="1:13" ht="12.75">
      <c r="A98" s="3">
        <v>94</v>
      </c>
      <c r="B98" s="6" t="s">
        <v>103</v>
      </c>
      <c r="C98" s="7">
        <v>19640884</v>
      </c>
      <c r="D98" s="8" t="s">
        <v>123</v>
      </c>
      <c r="E98" s="9">
        <f t="shared" si="8"/>
        <v>42185</v>
      </c>
      <c r="F98" s="10">
        <v>4290.96</v>
      </c>
      <c r="G98" s="10">
        <v>3317.44</v>
      </c>
      <c r="H98" s="11">
        <f t="shared" si="4"/>
        <v>7608.4</v>
      </c>
      <c r="I98" s="12">
        <f t="shared" si="5"/>
        <v>2258.4</v>
      </c>
      <c r="J98" s="12">
        <f t="shared" si="6"/>
        <v>829.36</v>
      </c>
      <c r="M98" s="25"/>
    </row>
    <row r="99" spans="1:13" ht="12.75">
      <c r="A99" s="3">
        <v>95</v>
      </c>
      <c r="B99" s="6" t="s">
        <v>104</v>
      </c>
      <c r="C99" s="15">
        <v>20991617</v>
      </c>
      <c r="D99" s="8" t="s">
        <v>121</v>
      </c>
      <c r="E99" s="9">
        <f t="shared" si="8"/>
        <v>42185</v>
      </c>
      <c r="F99" s="10">
        <v>5600.82</v>
      </c>
      <c r="G99" s="10">
        <v>6439.92</v>
      </c>
      <c r="H99" s="11">
        <f t="shared" si="4"/>
        <v>12040.74</v>
      </c>
      <c r="I99" s="12">
        <f t="shared" si="5"/>
        <v>2947.8</v>
      </c>
      <c r="J99" s="12">
        <f t="shared" si="6"/>
        <v>1609.98</v>
      </c>
      <c r="M99" s="25"/>
    </row>
    <row r="100" spans="1:13" ht="12.75">
      <c r="A100" s="3">
        <v>96</v>
      </c>
      <c r="B100" s="6" t="s">
        <v>105</v>
      </c>
      <c r="C100" s="15">
        <v>23673588</v>
      </c>
      <c r="D100" s="8" t="s">
        <v>121</v>
      </c>
      <c r="E100" s="9">
        <f t="shared" si="8"/>
        <v>42185</v>
      </c>
      <c r="F100" s="10">
        <v>3187.25</v>
      </c>
      <c r="G100" s="10">
        <v>5292.88</v>
      </c>
      <c r="H100" s="11">
        <f t="shared" si="4"/>
        <v>8480.130000000001</v>
      </c>
      <c r="I100" s="12">
        <f t="shared" si="5"/>
        <v>1677.5</v>
      </c>
      <c r="J100" s="12">
        <f t="shared" si="6"/>
        <v>1323.22</v>
      </c>
      <c r="M100" s="25"/>
    </row>
    <row r="101" spans="1:13" ht="12.75">
      <c r="A101" s="3">
        <v>97</v>
      </c>
      <c r="B101" s="6" t="s">
        <v>106</v>
      </c>
      <c r="C101" s="15">
        <v>20288243</v>
      </c>
      <c r="D101" s="8" t="s">
        <v>141</v>
      </c>
      <c r="E101" s="9">
        <f t="shared" si="8"/>
        <v>42185</v>
      </c>
      <c r="F101" s="10">
        <v>3999.5</v>
      </c>
      <c r="G101" s="10">
        <v>2756.28</v>
      </c>
      <c r="H101" s="11">
        <f t="shared" si="4"/>
        <v>6755.780000000001</v>
      </c>
      <c r="I101" s="12">
        <f t="shared" si="5"/>
        <v>2105</v>
      </c>
      <c r="J101" s="12">
        <f t="shared" si="6"/>
        <v>689.07</v>
      </c>
      <c r="M101" s="25"/>
    </row>
    <row r="102" spans="1:13" ht="12.75">
      <c r="A102" s="3">
        <v>98</v>
      </c>
      <c r="B102" s="6" t="s">
        <v>107</v>
      </c>
      <c r="C102" s="15">
        <v>24889220</v>
      </c>
      <c r="D102" s="8" t="s">
        <v>135</v>
      </c>
      <c r="E102" s="9">
        <f t="shared" si="8"/>
        <v>42185</v>
      </c>
      <c r="F102" s="10">
        <v>6607.44</v>
      </c>
      <c r="G102" s="10">
        <v>7250.76</v>
      </c>
      <c r="H102" s="11">
        <f t="shared" si="4"/>
        <v>13858.2</v>
      </c>
      <c r="I102" s="12">
        <f t="shared" si="5"/>
        <v>3477.6</v>
      </c>
      <c r="J102" s="12">
        <f t="shared" si="6"/>
        <v>1812.69</v>
      </c>
      <c r="M102" s="25"/>
    </row>
    <row r="103" spans="1:13" ht="12.75">
      <c r="A103" s="3">
        <v>99</v>
      </c>
      <c r="B103" s="6" t="s">
        <v>108</v>
      </c>
      <c r="C103" s="15">
        <v>24916618</v>
      </c>
      <c r="D103" s="8" t="s">
        <v>120</v>
      </c>
      <c r="E103" s="9">
        <f t="shared" si="8"/>
        <v>42185</v>
      </c>
      <c r="F103" s="10">
        <v>5180.35</v>
      </c>
      <c r="G103" s="10">
        <v>6710.68</v>
      </c>
      <c r="H103" s="11">
        <f t="shared" si="4"/>
        <v>11891.03</v>
      </c>
      <c r="I103" s="12">
        <f t="shared" si="5"/>
        <v>2726.5000000000005</v>
      </c>
      <c r="J103" s="12">
        <f t="shared" si="6"/>
        <v>1677.67</v>
      </c>
      <c r="M103" s="25"/>
    </row>
    <row r="104" spans="1:13" ht="12.75">
      <c r="A104" s="3">
        <v>100</v>
      </c>
      <c r="B104" s="16" t="s">
        <v>109</v>
      </c>
      <c r="C104" s="16">
        <v>27112472</v>
      </c>
      <c r="D104" s="8" t="s">
        <v>124</v>
      </c>
      <c r="E104" s="9">
        <f t="shared" si="8"/>
        <v>42185</v>
      </c>
      <c r="F104" s="10">
        <v>5794.62</v>
      </c>
      <c r="G104" s="10">
        <v>6608.92</v>
      </c>
      <c r="H104" s="11">
        <f t="shared" si="4"/>
        <v>12403.54</v>
      </c>
      <c r="I104" s="12">
        <f t="shared" si="5"/>
        <v>3049.8</v>
      </c>
      <c r="J104" s="12">
        <f t="shared" si="6"/>
        <v>1652.23</v>
      </c>
      <c r="M104" s="25"/>
    </row>
    <row r="105" spans="1:13" ht="12.75">
      <c r="A105" s="3">
        <v>101</v>
      </c>
      <c r="B105" s="16" t="s">
        <v>110</v>
      </c>
      <c r="C105" s="16">
        <v>27233024</v>
      </c>
      <c r="D105" s="8" t="s">
        <v>120</v>
      </c>
      <c r="E105" s="9">
        <f t="shared" si="8"/>
        <v>42185</v>
      </c>
      <c r="F105" s="10">
        <v>4321.55</v>
      </c>
      <c r="G105" s="10">
        <v>5351.04</v>
      </c>
      <c r="H105" s="11">
        <f t="shared" si="4"/>
        <v>9672.59</v>
      </c>
      <c r="I105" s="12">
        <f t="shared" si="5"/>
        <v>2274.5</v>
      </c>
      <c r="J105" s="12">
        <f t="shared" si="6"/>
        <v>1337.76</v>
      </c>
      <c r="M105" s="25"/>
    </row>
    <row r="106" spans="1:13" ht="12.75">
      <c r="A106" s="3">
        <v>102</v>
      </c>
      <c r="B106" s="16" t="s">
        <v>111</v>
      </c>
      <c r="C106" s="16">
        <v>28253836</v>
      </c>
      <c r="D106" s="8" t="s">
        <v>121</v>
      </c>
      <c r="E106" s="9">
        <f t="shared" si="8"/>
        <v>42185</v>
      </c>
      <c r="F106" s="10">
        <v>4380.45</v>
      </c>
      <c r="G106" s="10">
        <v>4498.08</v>
      </c>
      <c r="H106" s="11">
        <f t="shared" si="4"/>
        <v>8878.529999999999</v>
      </c>
      <c r="I106" s="12">
        <f t="shared" si="5"/>
        <v>2305.5</v>
      </c>
      <c r="J106" s="12">
        <f t="shared" si="6"/>
        <v>1124.52</v>
      </c>
      <c r="M106" s="25"/>
    </row>
    <row r="107" spans="1:13" ht="12.75">
      <c r="A107" s="3">
        <v>103</v>
      </c>
      <c r="B107" s="16" t="s">
        <v>112</v>
      </c>
      <c r="C107" s="16">
        <v>29565887</v>
      </c>
      <c r="D107" s="8" t="s">
        <v>125</v>
      </c>
      <c r="E107" s="9">
        <f t="shared" si="8"/>
        <v>42185</v>
      </c>
      <c r="F107" s="10">
        <v>4985.6</v>
      </c>
      <c r="G107" s="10">
        <v>4320.12</v>
      </c>
      <c r="H107" s="11">
        <f t="shared" si="4"/>
        <v>9305.720000000001</v>
      </c>
      <c r="I107" s="12">
        <f t="shared" si="5"/>
        <v>2624.0000000000005</v>
      </c>
      <c r="J107" s="12">
        <f t="shared" si="6"/>
        <v>1080.03</v>
      </c>
      <c r="M107" s="25"/>
    </row>
    <row r="108" spans="1:13" ht="12.75">
      <c r="A108" s="3">
        <v>104</v>
      </c>
      <c r="B108" s="16" t="s">
        <v>113</v>
      </c>
      <c r="C108" s="16">
        <v>31253534</v>
      </c>
      <c r="D108" s="8" t="s">
        <v>139</v>
      </c>
      <c r="E108" s="9">
        <f t="shared" si="8"/>
        <v>42185</v>
      </c>
      <c r="F108" s="10">
        <v>4415.6</v>
      </c>
      <c r="G108" s="10">
        <v>3969.72</v>
      </c>
      <c r="H108" s="11">
        <f t="shared" si="4"/>
        <v>8385.32</v>
      </c>
      <c r="I108" s="12">
        <f t="shared" si="5"/>
        <v>2324.0000000000005</v>
      </c>
      <c r="J108" s="12">
        <f t="shared" si="6"/>
        <v>992.43</v>
      </c>
      <c r="M108" s="25"/>
    </row>
    <row r="109" spans="1:13" ht="12.75">
      <c r="A109" s="3">
        <v>105</v>
      </c>
      <c r="B109" s="16" t="s">
        <v>114</v>
      </c>
      <c r="C109" s="16">
        <v>31392079</v>
      </c>
      <c r="D109" s="8" t="s">
        <v>125</v>
      </c>
      <c r="E109" s="9">
        <f t="shared" si="8"/>
        <v>42185</v>
      </c>
      <c r="F109" s="10">
        <v>4530.55</v>
      </c>
      <c r="G109" s="10">
        <v>4339.44</v>
      </c>
      <c r="H109" s="11">
        <f t="shared" si="4"/>
        <v>8869.99</v>
      </c>
      <c r="I109" s="12">
        <f t="shared" si="5"/>
        <v>2384.5</v>
      </c>
      <c r="J109" s="12">
        <f t="shared" si="6"/>
        <v>1084.86</v>
      </c>
      <c r="M109" s="25"/>
    </row>
    <row r="110" spans="1:13" ht="12.75">
      <c r="A110" s="3">
        <v>106</v>
      </c>
      <c r="B110" s="16" t="s">
        <v>115</v>
      </c>
      <c r="C110" s="16">
        <v>31640980</v>
      </c>
      <c r="D110" s="8" t="s">
        <v>123</v>
      </c>
      <c r="E110" s="9">
        <f t="shared" si="8"/>
        <v>42185</v>
      </c>
      <c r="F110" s="10">
        <v>4107.8</v>
      </c>
      <c r="G110" s="10">
        <v>5458.44</v>
      </c>
      <c r="H110" s="11">
        <f>F110+G110</f>
        <v>9566.24</v>
      </c>
      <c r="I110" s="12">
        <f t="shared" si="5"/>
        <v>2162</v>
      </c>
      <c r="J110" s="12">
        <f t="shared" si="6"/>
        <v>1364.61</v>
      </c>
      <c r="M110" s="25"/>
    </row>
    <row r="111" spans="1:13" ht="12.75">
      <c r="A111" s="39" t="s">
        <v>116</v>
      </c>
      <c r="B111" s="39"/>
      <c r="C111" s="39"/>
      <c r="D111" s="39"/>
      <c r="E111" s="39"/>
      <c r="F111" s="18">
        <f>SUM(F5:F110)</f>
        <v>545594.5999999999</v>
      </c>
      <c r="G111" s="18">
        <f>SUM(G5:G110)</f>
        <v>583851.1200000002</v>
      </c>
      <c r="H111" s="40">
        <f>SUM(F111:G111)</f>
        <v>1129445.7200000002</v>
      </c>
      <c r="I111" s="17">
        <f>SUM(I5:I110)</f>
        <v>287155.05263157893</v>
      </c>
      <c r="J111" s="12">
        <f>SUM(J5:J110)</f>
        <v>145962.78000000006</v>
      </c>
      <c r="M111" s="25"/>
    </row>
    <row r="112" spans="1:10" ht="12.75">
      <c r="A112" s="2"/>
      <c r="B112" s="1"/>
      <c r="C112" s="1"/>
      <c r="D112" s="1"/>
      <c r="E112" s="1"/>
      <c r="F112" s="19"/>
      <c r="G112" s="20"/>
      <c r="H112" s="41"/>
      <c r="I112" s="1"/>
      <c r="J112" s="1"/>
    </row>
    <row r="115" ht="12.75">
      <c r="J115" s="36"/>
    </row>
  </sheetData>
  <mergeCells count="12">
    <mergeCell ref="L3:L4"/>
    <mergeCell ref="M3:M4"/>
    <mergeCell ref="K3:K4"/>
    <mergeCell ref="A111:E111"/>
    <mergeCell ref="H111:H112"/>
    <mergeCell ref="A1:J1"/>
    <mergeCell ref="A3:A4"/>
    <mergeCell ref="B3:B4"/>
    <mergeCell ref="C3:C4"/>
    <mergeCell ref="D3:E3"/>
    <mergeCell ref="F3:G3"/>
    <mergeCell ref="H3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J17" sqref="J17"/>
    </sheetView>
  </sheetViews>
  <sheetFormatPr defaultColWidth="9.140625" defaultRowHeight="12.75"/>
  <cols>
    <col min="2" max="2" width="5.28125" style="0" bestFit="1" customWidth="1"/>
    <col min="3" max="3" width="17.7109375" style="0" bestFit="1" customWidth="1"/>
    <col min="8" max="8" width="10.57421875" style="0" customWidth="1"/>
    <col min="9" max="9" width="9.140625" style="33" customWidth="1"/>
  </cols>
  <sheetData>
    <row r="1" spans="1:8" ht="12.75">
      <c r="A1" s="42" t="s">
        <v>132</v>
      </c>
      <c r="B1" s="42"/>
      <c r="C1" s="42"/>
      <c r="D1" s="42"/>
      <c r="E1" s="42"/>
      <c r="F1" s="42"/>
      <c r="G1" s="42"/>
      <c r="H1" s="42"/>
    </row>
    <row r="3" spans="2:9" ht="12.75">
      <c r="B3" s="39" t="s">
        <v>0</v>
      </c>
      <c r="C3" s="39" t="s">
        <v>1</v>
      </c>
      <c r="D3" s="39" t="s">
        <v>2</v>
      </c>
      <c r="E3" s="43" t="s">
        <v>3</v>
      </c>
      <c r="F3" s="43"/>
      <c r="G3" s="39" t="s">
        <v>117</v>
      </c>
      <c r="H3" s="39" t="s">
        <v>5</v>
      </c>
      <c r="I3" s="48" t="s">
        <v>152</v>
      </c>
    </row>
    <row r="4" spans="2:9" ht="12.75">
      <c r="B4" s="39"/>
      <c r="C4" s="39"/>
      <c r="D4" s="39"/>
      <c r="E4" s="3" t="s">
        <v>6</v>
      </c>
      <c r="F4" s="3" t="s">
        <v>7</v>
      </c>
      <c r="G4" s="39"/>
      <c r="H4" s="39"/>
      <c r="I4" s="48"/>
    </row>
    <row r="5" spans="2:9" ht="12.75">
      <c r="B5" s="3">
        <v>1</v>
      </c>
      <c r="C5" s="6" t="s">
        <v>14</v>
      </c>
      <c r="D5" s="7">
        <v>20691873</v>
      </c>
      <c r="E5" s="8" t="s">
        <v>147</v>
      </c>
      <c r="F5" s="9">
        <v>42185</v>
      </c>
      <c r="G5" s="22">
        <v>75</v>
      </c>
      <c r="H5" s="21">
        <v>1560</v>
      </c>
      <c r="I5" s="38">
        <v>1560</v>
      </c>
    </row>
    <row r="6" spans="2:9" ht="12.75">
      <c r="B6" s="3">
        <v>2</v>
      </c>
      <c r="C6" s="6" t="s">
        <v>26</v>
      </c>
      <c r="D6" s="7">
        <v>20451781</v>
      </c>
      <c r="E6" s="8" t="s">
        <v>148</v>
      </c>
      <c r="F6" s="9">
        <v>42185</v>
      </c>
      <c r="G6" s="22">
        <v>92</v>
      </c>
      <c r="H6" s="21">
        <v>1913.6</v>
      </c>
      <c r="I6" s="38">
        <v>1913.6</v>
      </c>
    </row>
    <row r="7" spans="2:9" ht="12.75">
      <c r="B7" s="3">
        <v>3</v>
      </c>
      <c r="C7" s="6" t="s">
        <v>40</v>
      </c>
      <c r="D7" s="7">
        <v>20451854</v>
      </c>
      <c r="E7" s="8" t="s">
        <v>133</v>
      </c>
      <c r="F7" s="9">
        <v>42185</v>
      </c>
      <c r="G7" s="22">
        <v>99</v>
      </c>
      <c r="H7" s="21">
        <v>2249.28</v>
      </c>
      <c r="I7" s="38">
        <v>2405.75</v>
      </c>
    </row>
    <row r="8" spans="2:9" ht="12.75">
      <c r="B8" s="3">
        <v>4</v>
      </c>
      <c r="C8" s="6" t="s">
        <v>43</v>
      </c>
      <c r="D8" s="7">
        <v>20451684</v>
      </c>
      <c r="E8" s="8" t="s">
        <v>149</v>
      </c>
      <c r="F8" s="9">
        <v>42185</v>
      </c>
      <c r="G8" s="22">
        <v>75</v>
      </c>
      <c r="H8" s="21">
        <v>1560</v>
      </c>
      <c r="I8" s="38">
        <v>1560</v>
      </c>
    </row>
    <row r="9" spans="2:9" ht="12.75">
      <c r="B9" s="3">
        <v>5</v>
      </c>
      <c r="C9" s="6" t="s">
        <v>52</v>
      </c>
      <c r="D9" s="7">
        <v>21149642</v>
      </c>
      <c r="E9" s="8" t="s">
        <v>150</v>
      </c>
      <c r="F9" s="9">
        <v>42185</v>
      </c>
      <c r="G9" s="22">
        <v>75</v>
      </c>
      <c r="H9" s="21">
        <v>1560</v>
      </c>
      <c r="I9" s="38">
        <v>1560</v>
      </c>
    </row>
    <row r="10" spans="2:9" ht="12.75">
      <c r="B10" s="3">
        <v>6</v>
      </c>
      <c r="C10" s="6" t="s">
        <v>91</v>
      </c>
      <c r="D10" s="7">
        <v>20244891</v>
      </c>
      <c r="E10" s="8" t="s">
        <v>130</v>
      </c>
      <c r="F10" s="9">
        <v>42185</v>
      </c>
      <c r="G10" s="22">
        <v>99</v>
      </c>
      <c r="H10" s="21">
        <v>2059.2</v>
      </c>
      <c r="I10" s="38">
        <v>2059.2</v>
      </c>
    </row>
    <row r="11" spans="2:9" ht="12.75">
      <c r="B11" s="3">
        <v>7</v>
      </c>
      <c r="C11" s="6" t="s">
        <v>100</v>
      </c>
      <c r="D11" s="7">
        <v>20245013</v>
      </c>
      <c r="E11" s="8" t="s">
        <v>151</v>
      </c>
      <c r="F11" s="9">
        <v>42185</v>
      </c>
      <c r="G11" s="22">
        <v>51</v>
      </c>
      <c r="H11" s="21">
        <v>1060.8</v>
      </c>
      <c r="I11" s="38">
        <v>1060.8</v>
      </c>
    </row>
    <row r="12" spans="3:9" ht="12.75">
      <c r="C12" s="47" t="s">
        <v>118</v>
      </c>
      <c r="D12" s="47"/>
      <c r="E12" s="47"/>
      <c r="F12" s="47"/>
      <c r="G12" s="23">
        <f>SUM(G5:G11)</f>
        <v>566</v>
      </c>
      <c r="H12" s="24">
        <f>SUM(H5:H11)</f>
        <v>11962.880000000001</v>
      </c>
      <c r="I12" s="34">
        <f>SUM(I5:I11)</f>
        <v>12119.349999999999</v>
      </c>
    </row>
  </sheetData>
  <mergeCells count="9">
    <mergeCell ref="I3:I4"/>
    <mergeCell ref="C12:F12"/>
    <mergeCell ref="A1:H1"/>
    <mergeCell ref="B3:B4"/>
    <mergeCell ref="C3:C4"/>
    <mergeCell ref="D3:D4"/>
    <mergeCell ref="E3:F3"/>
    <mergeCell ref="G3:G4"/>
    <mergeCell ref="H3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DirContr</cp:lastModifiedBy>
  <cp:lastPrinted>2015-07-22T08:39:14Z</cp:lastPrinted>
  <dcterms:created xsi:type="dcterms:W3CDTF">2014-01-28T10:55:50Z</dcterms:created>
  <dcterms:modified xsi:type="dcterms:W3CDTF">2015-09-30T09:41:35Z</dcterms:modified>
  <cp:category/>
  <cp:version/>
  <cp:contentType/>
  <cp:contentStatus/>
</cp:coreProperties>
</file>